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rodriguez\Desktop\"/>
    </mc:Choice>
  </mc:AlternateContent>
  <xr:revisionPtr revIDLastSave="0" documentId="8_{D80A6A8B-8429-47E5-B920-0B2BEC23EB8E}" xr6:coauthVersionLast="47" xr6:coauthVersionMax="47" xr10:uidLastSave="{00000000-0000-0000-0000-000000000000}"/>
  <bookViews>
    <workbookView xWindow="-120" yWindow="-120" windowWidth="29040" windowHeight="15840" xr2:uid="{23BB7075-8C14-4974-93AC-E236E5C6EFF7}"/>
  </bookViews>
  <sheets>
    <sheet name="2022-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F36" i="1"/>
  <c r="E36" i="1"/>
  <c r="G15" i="1"/>
  <c r="G16" i="1" s="1"/>
  <c r="G17" i="1" s="1"/>
  <c r="G19" i="1" l="1"/>
  <c r="G35" i="1" s="1"/>
  <c r="G18" i="1"/>
  <c r="G20" i="1" s="1"/>
  <c r="G21" i="1" s="1"/>
  <c r="G22" i="1" s="1"/>
  <c r="G24" i="1" l="1"/>
  <c r="G23" i="1"/>
  <c r="G25" i="1" s="1"/>
  <c r="G26" i="1" s="1"/>
  <c r="G27" i="1" s="1"/>
  <c r="G29" i="1" l="1"/>
  <c r="G28" i="1"/>
  <c r="G30" i="1" s="1"/>
  <c r="G31" i="1" s="1"/>
  <c r="G32" i="1" s="1"/>
  <c r="G34" i="1" l="1"/>
  <c r="G33" i="1"/>
</calcChain>
</file>

<file path=xl/sharedStrings.xml><?xml version="1.0" encoding="utf-8"?>
<sst xmlns="http://schemas.openxmlformats.org/spreadsheetml/2006/main" count="59" uniqueCount="50">
  <si>
    <t>Libro de Banco</t>
  </si>
  <si>
    <t>Del 1 al 31 de diciembre de 2022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</si>
  <si>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</si>
  <si>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</si>
  <si>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</si>
  <si>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</si>
  <si>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</si>
  <si>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</si>
  <si>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</si>
  <si>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</si>
  <si>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002092</t>
  </si>
  <si>
    <t>Viáticos locales Punta Cana del 25 al 27 de octubre de 2022</t>
  </si>
  <si>
    <t>002093</t>
  </si>
  <si>
    <t>Pago fact. por servicios legales y notarización de contratos</t>
  </si>
  <si>
    <t>002094</t>
  </si>
  <si>
    <t>Anulado</t>
  </si>
  <si>
    <t>002095</t>
  </si>
  <si>
    <t>Viáticos locales Sabana de la Mar, Hato Mayor el 24/09/2022</t>
  </si>
  <si>
    <t>002096</t>
  </si>
  <si>
    <t>002097</t>
  </si>
  <si>
    <t>002098</t>
  </si>
  <si>
    <t>Viáticos locales Santiago de los Caballeros el 04/11/2022</t>
  </si>
  <si>
    <t>002099</t>
  </si>
  <si>
    <t>002100</t>
  </si>
  <si>
    <t>002101</t>
  </si>
  <si>
    <t>Pago fact. por servicios legales y notarización de contratos y documentos</t>
  </si>
  <si>
    <t>002102</t>
  </si>
  <si>
    <t>Viáticos locales desde el 12/10/2022 al 24/11/2022</t>
  </si>
  <si>
    <t>002103</t>
  </si>
  <si>
    <t>Viáticos locales desde el 12/10/2022 al 26/10/2022</t>
  </si>
  <si>
    <t>002104</t>
  </si>
  <si>
    <t>002105</t>
  </si>
  <si>
    <t>002106</t>
  </si>
  <si>
    <t>Pago factura por servicio de catering</t>
  </si>
  <si>
    <t>002107</t>
  </si>
  <si>
    <t>002108</t>
  </si>
  <si>
    <t>002109</t>
  </si>
  <si>
    <t>Pago facturas por servicio telefónico diciembre de 2022</t>
  </si>
  <si>
    <t>002110</t>
  </si>
  <si>
    <t>002111</t>
  </si>
  <si>
    <t>Pago factura por adquisición de batería</t>
  </si>
  <si>
    <t>N/D</t>
  </si>
  <si>
    <t>Comisiones y gastos bancarios</t>
  </si>
  <si>
    <t>Totales</t>
  </si>
  <si>
    <t>Preparado por:</t>
  </si>
  <si>
    <t>Revisado por:</t>
  </si>
  <si>
    <t>Gliseldi Corina Rpdríguez</t>
  </si>
  <si>
    <t xml:space="preserve">Mirna Mabel Veras </t>
  </si>
  <si>
    <t>Encargada de Presupuesto Interina</t>
  </si>
  <si>
    <t>Encargada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</si>
</sst>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43" fontId="7" fillId="2" borderId="6" xfId="2" applyFont="1" applyFill="1" applyBorder="1" applyAlignment="1">
      <alignment vertical="center"/>
    </xf>
    <xf numFmtId="0" fontId="1" fillId="2" borderId="8" xfId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1" fillId="0" borderId="2" xfId="1" applyNumberFormat="1" applyBorder="1" applyAlignment="1">
      <alignment horizontal="center" vertical="center"/>
    </xf>
    <xf numFmtId="49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43" fontId="1" fillId="0" borderId="2" xfId="2" applyFont="1" applyBorder="1" applyAlignment="1">
      <alignment vertical="center"/>
    </xf>
    <xf numFmtId="43" fontId="1" fillId="3" borderId="3" xfId="2" applyFont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0" fontId="1" fillId="0" borderId="5" xfId="1" applyBorder="1" applyAlignment="1">
      <alignment vertical="center" wrapText="1"/>
    </xf>
    <xf numFmtId="43" fontId="1" fillId="0" borderId="5" xfId="2" applyFont="1" applyBorder="1" applyAlignment="1">
      <alignment vertical="center"/>
    </xf>
    <xf numFmtId="43" fontId="1" fillId="3" borderId="6" xfId="2" applyFont="1" applyFill="1" applyBorder="1" applyAlignment="1">
      <alignment vertical="center"/>
    </xf>
    <xf numFmtId="0" fontId="1" fillId="0" borderId="11" xfId="1" applyBorder="1" applyAlignment="1">
      <alignment vertical="center" wrapText="1"/>
    </xf>
    <xf numFmtId="0" fontId="1" fillId="0" borderId="12" xfId="1" applyBorder="1" applyAlignment="1">
      <alignment horizontal="center" vertical="center"/>
    </xf>
    <xf numFmtId="164" fontId="1" fillId="0" borderId="13" xfId="1" applyNumberFormat="1" applyBorder="1" applyAlignment="1">
      <alignment horizontal="center" vertical="center"/>
    </xf>
    <xf numFmtId="49" fontId="1" fillId="0" borderId="13" xfId="1" applyNumberFormat="1" applyBorder="1" applyAlignment="1">
      <alignment horizontal="center" vertical="center"/>
    </xf>
    <xf numFmtId="0" fontId="1" fillId="0" borderId="13" xfId="1" applyBorder="1" applyAlignment="1">
      <alignment vertical="center"/>
    </xf>
    <xf numFmtId="43" fontId="1" fillId="0" borderId="13" xfId="2" applyFont="1" applyFill="1" applyBorder="1" applyAlignment="1">
      <alignment vertical="center"/>
    </xf>
    <xf numFmtId="43" fontId="1" fillId="0" borderId="13" xfId="2" applyFont="1" applyBorder="1" applyAlignment="1">
      <alignment vertical="center"/>
    </xf>
    <xf numFmtId="43" fontId="1" fillId="3" borderId="14" xfId="2" applyFont="1" applyFill="1" applyBorder="1" applyAlignment="1">
      <alignment vertical="center"/>
    </xf>
    <xf numFmtId="0" fontId="1" fillId="4" borderId="15" xfId="1" applyFill="1" applyBorder="1" applyAlignment="1">
      <alignment vertical="center"/>
    </xf>
    <xf numFmtId="43" fontId="7" fillId="4" borderId="16" xfId="2" applyFont="1" applyFill="1" applyBorder="1" applyAlignment="1">
      <alignment vertical="center"/>
    </xf>
    <xf numFmtId="43" fontId="7" fillId="4" borderId="17" xfId="2" applyFont="1" applyFill="1" applyBorder="1" applyAlignment="1">
      <alignment vertical="center"/>
    </xf>
    <xf numFmtId="43" fontId="7" fillId="4" borderId="18" xfId="2" applyFont="1" applyFill="1" applyBorder="1" applyAlignment="1">
      <alignment vertical="center"/>
    </xf>
    <xf numFmtId="43" fontId="7" fillId="4" borderId="19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0" xfId="1" applyBorder="1" applyAlignment="1">
      <alignment vertical="center"/>
    </xf>
    <xf numFmtId="0" fontId="7" fillId="0" borderId="21" xfId="1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3">
    <cellStyle name="Millares 2" xfId="2" xr:uid="{A6941453-3E47-43B8-8BC5-2E84D04DC702}"/>
    <cellStyle name="Normal" xfId="0" builtinId="0"/>
    <cellStyle name="Normal 2" xfId="1" xr:uid="{E96D6CF5-C141-48D9-A717-C319CB4076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1</xdr:row>
      <xdr:rowOff>9525</xdr:rowOff>
    </xdr:from>
    <xdr:to>
      <xdr:col>3</xdr:col>
      <xdr:colOff>2122558</xdr:colOff>
      <xdr:row>6</xdr:row>
      <xdr:rowOff>59850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927BAD-4569-4370-A679-829D5206F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47625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7FD2-9003-41A3-8481-C9512CDE47E5}">
  <sheetPr>
    <pageSetUpPr fitToPage="1"/>
  </sheetPr>
  <dimension ref="A1:H52"/>
  <sheetViews>
    <sheetView tabSelected="1" zoomScaleNormal="100" workbookViewId="0">
      <selection activeCell="L15" sqref="L15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2"/>
      <c r="B2" s="2"/>
      <c r="C2" s="2"/>
      <c r="D2" s="2"/>
      <c r="E2" s="2"/>
      <c r="F2" s="2"/>
      <c r="G2" s="2"/>
      <c r="H2" s="3"/>
    </row>
    <row r="3" spans="1:8" ht="18" customHeight="1" x14ac:dyDescent="0.25">
      <c r="A3" s="2"/>
      <c r="B3" s="2"/>
      <c r="C3" s="2"/>
      <c r="D3" s="2"/>
      <c r="E3" s="2"/>
      <c r="F3" s="2"/>
      <c r="G3" s="2"/>
      <c r="H3" s="3"/>
    </row>
    <row r="4" spans="1:8" ht="18" customHeight="1" x14ac:dyDescent="0.25">
      <c r="A4" s="2"/>
      <c r="B4" s="2"/>
      <c r="C4" s="2"/>
      <c r="D4" s="2"/>
      <c r="E4" s="2"/>
      <c r="F4" s="2"/>
      <c r="G4" s="2"/>
      <c r="H4" s="3"/>
    </row>
    <row r="5" spans="1:8" ht="35.25" customHeight="1" x14ac:dyDescent="0.25">
      <c r="A5" s="2"/>
      <c r="B5" s="2"/>
      <c r="C5" s="2"/>
      <c r="D5" s="2"/>
      <c r="E5" s="2"/>
      <c r="F5" s="2"/>
      <c r="G5" s="2"/>
      <c r="H5" s="3"/>
    </row>
    <row r="6" spans="1:8" ht="6" customHeight="1" x14ac:dyDescent="0.25">
      <c r="A6" s="2"/>
      <c r="B6" s="2"/>
      <c r="C6" s="2"/>
      <c r="D6" s="2"/>
      <c r="E6" s="2"/>
      <c r="F6" s="2"/>
      <c r="G6" s="2"/>
      <c r="H6" s="3"/>
    </row>
    <row r="7" spans="1:8" x14ac:dyDescent="0.25">
      <c r="A7" s="4"/>
      <c r="B7" s="4"/>
      <c r="C7" s="4"/>
      <c r="D7" s="4"/>
      <c r="E7" s="4"/>
      <c r="F7" s="4"/>
      <c r="G7" s="4"/>
      <c r="H7" s="3"/>
    </row>
    <row r="8" spans="1:8" ht="15.75" x14ac:dyDescent="0.25">
      <c r="A8" s="5" t="s">
        <v>0</v>
      </c>
      <c r="B8" s="5"/>
      <c r="C8" s="5"/>
      <c r="D8" s="5"/>
      <c r="E8" s="5"/>
      <c r="F8" s="5"/>
      <c r="G8" s="5"/>
      <c r="H8" s="3"/>
    </row>
    <row r="9" spans="1:8" ht="6.75" customHeight="1" x14ac:dyDescent="0.25">
      <c r="A9" s="6"/>
      <c r="B9" s="6"/>
      <c r="C9" s="6"/>
      <c r="D9" s="6"/>
      <c r="E9" s="6"/>
      <c r="F9" s="6"/>
      <c r="G9" s="6"/>
      <c r="H9" s="3"/>
    </row>
    <row r="10" spans="1:8" ht="15.75" thickBot="1" x14ac:dyDescent="0.3">
      <c r="A10" s="7" t="s">
        <v>1</v>
      </c>
      <c r="B10" s="7"/>
      <c r="C10" s="7"/>
      <c r="D10" s="7"/>
      <c r="E10" s="7"/>
      <c r="F10" s="7"/>
      <c r="G10" s="7"/>
      <c r="H10" s="3"/>
    </row>
    <row r="11" spans="1:8" x14ac:dyDescent="0.25">
      <c r="A11" s="8" t="s">
        <v>2</v>
      </c>
      <c r="B11" s="9"/>
      <c r="C11" s="9"/>
      <c r="D11" s="9"/>
      <c r="E11" s="9"/>
      <c r="F11" s="9"/>
      <c r="G11" s="10"/>
      <c r="H11" s="3"/>
    </row>
    <row r="12" spans="1:8" x14ac:dyDescent="0.25">
      <c r="A12" s="11"/>
      <c r="B12" s="12"/>
      <c r="C12" s="12"/>
      <c r="D12" s="12"/>
      <c r="E12" s="12"/>
      <c r="F12" s="12"/>
      <c r="G12" s="13"/>
      <c r="H12" s="3"/>
    </row>
    <row r="13" spans="1:8" x14ac:dyDescent="0.25">
      <c r="A13" s="14"/>
      <c r="B13" s="12" t="s">
        <v>3</v>
      </c>
      <c r="C13" s="12" t="s">
        <v>4</v>
      </c>
      <c r="D13" s="15" t="s">
        <v>5</v>
      </c>
      <c r="E13" s="15" t="s">
        <v>6</v>
      </c>
      <c r="F13" s="15"/>
      <c r="G13" s="16">
        <v>406398.73</v>
      </c>
      <c r="H13" s="3"/>
    </row>
    <row r="14" spans="1:8" ht="15.75" thickBot="1" x14ac:dyDescent="0.3">
      <c r="A14" s="17"/>
      <c r="B14" s="18"/>
      <c r="C14" s="18"/>
      <c r="D14" s="19"/>
      <c r="E14" s="20" t="s">
        <v>7</v>
      </c>
      <c r="F14" s="20" t="s">
        <v>8</v>
      </c>
      <c r="G14" s="21" t="s">
        <v>9</v>
      </c>
      <c r="H14" s="3"/>
    </row>
    <row r="15" spans="1:8" ht="30.75" customHeight="1" x14ac:dyDescent="0.25">
      <c r="A15" s="22">
        <v>1</v>
      </c>
      <c r="B15" s="23">
        <v>44896</v>
      </c>
      <c r="C15" s="24" t="s">
        <v>10</v>
      </c>
      <c r="D15" s="25" t="s">
        <v>11</v>
      </c>
      <c r="E15" s="26"/>
      <c r="F15" s="26">
        <v>14070</v>
      </c>
      <c r="G15" s="27">
        <f>+G13-F15+E15</f>
        <v>392328.73</v>
      </c>
      <c r="H15" s="3"/>
    </row>
    <row r="16" spans="1:8" ht="29.25" customHeight="1" x14ac:dyDescent="0.25">
      <c r="A16" s="28">
        <v>2</v>
      </c>
      <c r="B16" s="29">
        <v>44902</v>
      </c>
      <c r="C16" s="30" t="s">
        <v>12</v>
      </c>
      <c r="D16" s="31" t="s">
        <v>13</v>
      </c>
      <c r="E16" s="32"/>
      <c r="F16" s="32">
        <v>14491.54</v>
      </c>
      <c r="G16" s="33">
        <f>G15-F16+E16</f>
        <v>377837.19</v>
      </c>
      <c r="H16" s="3"/>
    </row>
    <row r="17" spans="1:8" ht="27" customHeight="1" x14ac:dyDescent="0.25">
      <c r="A17" s="28">
        <v>3</v>
      </c>
      <c r="B17" s="29">
        <v>44902</v>
      </c>
      <c r="C17" s="30" t="s">
        <v>14</v>
      </c>
      <c r="D17" s="31" t="s">
        <v>15</v>
      </c>
      <c r="E17" s="32"/>
      <c r="F17" s="32">
        <v>0</v>
      </c>
      <c r="G17" s="33">
        <f t="shared" ref="G17:G18" si="0">G16-F17+E17</f>
        <v>377837.19</v>
      </c>
      <c r="H17" s="3"/>
    </row>
    <row r="18" spans="1:8" ht="27" customHeight="1" x14ac:dyDescent="0.25">
      <c r="A18" s="28">
        <v>4</v>
      </c>
      <c r="B18" s="29">
        <v>44909</v>
      </c>
      <c r="C18" s="30" t="s">
        <v>16</v>
      </c>
      <c r="D18" s="34" t="s">
        <v>17</v>
      </c>
      <c r="E18" s="32"/>
      <c r="F18" s="32">
        <v>3650</v>
      </c>
      <c r="G18" s="33">
        <f t="shared" si="0"/>
        <v>374187.19</v>
      </c>
      <c r="H18" s="3"/>
    </row>
    <row r="19" spans="1:8" ht="28.5" customHeight="1" x14ac:dyDescent="0.25">
      <c r="A19" s="28">
        <v>5</v>
      </c>
      <c r="B19" s="29">
        <v>44909</v>
      </c>
      <c r="C19" s="30" t="s">
        <v>18</v>
      </c>
      <c r="D19" s="34" t="s">
        <v>17</v>
      </c>
      <c r="E19" s="32"/>
      <c r="F19" s="32">
        <v>1700</v>
      </c>
      <c r="G19" s="33">
        <f>G17-F19+E19</f>
        <v>376137.19</v>
      </c>
      <c r="H19" s="3"/>
    </row>
    <row r="20" spans="1:8" ht="30.75" customHeight="1" x14ac:dyDescent="0.25">
      <c r="A20" s="28">
        <v>6</v>
      </c>
      <c r="B20" s="29">
        <v>44909</v>
      </c>
      <c r="C20" s="30" t="s">
        <v>19</v>
      </c>
      <c r="D20" s="34" t="s">
        <v>17</v>
      </c>
      <c r="E20" s="32"/>
      <c r="F20" s="32">
        <v>1700</v>
      </c>
      <c r="G20" s="33">
        <f>+G18-F20+E20</f>
        <v>372487.19</v>
      </c>
      <c r="H20" s="3"/>
    </row>
    <row r="21" spans="1:8" ht="29.25" customHeight="1" x14ac:dyDescent="0.25">
      <c r="A21" s="28">
        <v>7</v>
      </c>
      <c r="B21" s="29">
        <v>44909</v>
      </c>
      <c r="C21" s="30" t="s">
        <v>20</v>
      </c>
      <c r="D21" s="34" t="s">
        <v>21</v>
      </c>
      <c r="E21" s="32"/>
      <c r="F21" s="32">
        <v>1050</v>
      </c>
      <c r="G21" s="33">
        <f>G20-F21+E21</f>
        <v>371437.19</v>
      </c>
      <c r="H21" s="3"/>
    </row>
    <row r="22" spans="1:8" ht="27" customHeight="1" x14ac:dyDescent="0.25">
      <c r="A22" s="28">
        <v>8</v>
      </c>
      <c r="B22" s="29">
        <v>44909</v>
      </c>
      <c r="C22" s="30" t="s">
        <v>22</v>
      </c>
      <c r="D22" s="31" t="s">
        <v>15</v>
      </c>
      <c r="E22" s="32"/>
      <c r="F22" s="32">
        <v>0</v>
      </c>
      <c r="G22" s="33">
        <f t="shared" ref="G22:G23" si="1">G21-F22+E22</f>
        <v>371437.19</v>
      </c>
      <c r="H22" s="3"/>
    </row>
    <row r="23" spans="1:8" ht="27" customHeight="1" x14ac:dyDescent="0.25">
      <c r="A23" s="28">
        <v>9</v>
      </c>
      <c r="B23" s="29">
        <v>44909</v>
      </c>
      <c r="C23" s="30" t="s">
        <v>23</v>
      </c>
      <c r="D23" s="31" t="s">
        <v>15</v>
      </c>
      <c r="E23" s="32"/>
      <c r="F23" s="32">
        <v>0</v>
      </c>
      <c r="G23" s="33">
        <f t="shared" si="1"/>
        <v>371437.19</v>
      </c>
      <c r="H23" s="3"/>
    </row>
    <row r="24" spans="1:8" ht="28.5" customHeight="1" x14ac:dyDescent="0.25">
      <c r="A24" s="28">
        <v>10</v>
      </c>
      <c r="B24" s="29">
        <v>44909</v>
      </c>
      <c r="C24" s="30" t="s">
        <v>24</v>
      </c>
      <c r="D24" s="31" t="s">
        <v>25</v>
      </c>
      <c r="E24" s="32"/>
      <c r="F24" s="32">
        <v>16140</v>
      </c>
      <c r="G24" s="33">
        <f>G22-F24+E24</f>
        <v>355297.19</v>
      </c>
      <c r="H24" s="3"/>
    </row>
    <row r="25" spans="1:8" ht="30.75" customHeight="1" x14ac:dyDescent="0.25">
      <c r="A25" s="28">
        <v>11</v>
      </c>
      <c r="B25" s="29">
        <v>44909</v>
      </c>
      <c r="C25" s="30" t="s">
        <v>26</v>
      </c>
      <c r="D25" s="34" t="s">
        <v>27</v>
      </c>
      <c r="E25" s="32"/>
      <c r="F25" s="32">
        <v>20800</v>
      </c>
      <c r="G25" s="33">
        <f>+G23-F25+E25</f>
        <v>350637.19</v>
      </c>
      <c r="H25" s="3"/>
    </row>
    <row r="26" spans="1:8" ht="29.25" customHeight="1" x14ac:dyDescent="0.25">
      <c r="A26" s="28">
        <v>12</v>
      </c>
      <c r="B26" s="29">
        <v>44909</v>
      </c>
      <c r="C26" s="30" t="s">
        <v>28</v>
      </c>
      <c r="D26" s="34" t="s">
        <v>29</v>
      </c>
      <c r="E26" s="32"/>
      <c r="F26" s="32">
        <v>8600</v>
      </c>
      <c r="G26" s="33">
        <f>G25-F26+E26</f>
        <v>342037.19</v>
      </c>
      <c r="H26" s="3"/>
    </row>
    <row r="27" spans="1:8" ht="27" customHeight="1" x14ac:dyDescent="0.25">
      <c r="A27" s="28">
        <v>13</v>
      </c>
      <c r="B27" s="29">
        <v>44909</v>
      </c>
      <c r="C27" s="30" t="s">
        <v>30</v>
      </c>
      <c r="D27" s="34" t="s">
        <v>27</v>
      </c>
      <c r="E27" s="32"/>
      <c r="F27" s="32">
        <v>18200</v>
      </c>
      <c r="G27" s="33">
        <f t="shared" ref="G27:G28" si="2">G26-F27+E27</f>
        <v>323837.19</v>
      </c>
      <c r="H27" s="3"/>
    </row>
    <row r="28" spans="1:8" ht="27" customHeight="1" x14ac:dyDescent="0.25">
      <c r="A28" s="28">
        <v>14</v>
      </c>
      <c r="B28" s="29">
        <v>44909</v>
      </c>
      <c r="C28" s="30" t="s">
        <v>31</v>
      </c>
      <c r="D28" s="34" t="s">
        <v>27</v>
      </c>
      <c r="E28" s="32"/>
      <c r="F28" s="32">
        <v>14500</v>
      </c>
      <c r="G28" s="33">
        <f t="shared" si="2"/>
        <v>309337.19</v>
      </c>
      <c r="H28" s="3"/>
    </row>
    <row r="29" spans="1:8" ht="28.5" customHeight="1" x14ac:dyDescent="0.25">
      <c r="A29" s="28">
        <v>15</v>
      </c>
      <c r="B29" s="29">
        <v>44909</v>
      </c>
      <c r="C29" s="30" t="s">
        <v>32</v>
      </c>
      <c r="D29" s="31" t="s">
        <v>33</v>
      </c>
      <c r="E29" s="32"/>
      <c r="F29" s="32">
        <v>42115.1</v>
      </c>
      <c r="G29" s="33">
        <f>G27-F29+E29</f>
        <v>281722.09000000003</v>
      </c>
      <c r="H29" s="3"/>
    </row>
    <row r="30" spans="1:8" ht="30.75" customHeight="1" x14ac:dyDescent="0.25">
      <c r="A30" s="28">
        <v>16</v>
      </c>
      <c r="B30" s="29">
        <v>44909</v>
      </c>
      <c r="C30" s="30" t="s">
        <v>34</v>
      </c>
      <c r="D30" s="34" t="s">
        <v>21</v>
      </c>
      <c r="E30" s="32"/>
      <c r="F30" s="32">
        <v>750</v>
      </c>
      <c r="G30" s="33">
        <f>+G28-F30+E30</f>
        <v>308587.19</v>
      </c>
      <c r="H30" s="3"/>
    </row>
    <row r="31" spans="1:8" ht="29.25" customHeight="1" x14ac:dyDescent="0.25">
      <c r="A31" s="28">
        <v>17</v>
      </c>
      <c r="B31" s="29">
        <v>44909</v>
      </c>
      <c r="C31" s="30" t="s">
        <v>35</v>
      </c>
      <c r="D31" s="34" t="s">
        <v>21</v>
      </c>
      <c r="E31" s="32"/>
      <c r="F31" s="32">
        <v>750</v>
      </c>
      <c r="G31" s="33">
        <f>G30-F31+E31</f>
        <v>307837.19</v>
      </c>
      <c r="H31" s="3"/>
    </row>
    <row r="32" spans="1:8" ht="27" customHeight="1" x14ac:dyDescent="0.25">
      <c r="A32" s="28">
        <v>18</v>
      </c>
      <c r="B32" s="29">
        <v>44910</v>
      </c>
      <c r="C32" s="30" t="s">
        <v>36</v>
      </c>
      <c r="D32" s="31" t="s">
        <v>37</v>
      </c>
      <c r="E32" s="32"/>
      <c r="F32" s="32">
        <v>118538.7</v>
      </c>
      <c r="G32" s="33">
        <f t="shared" ref="G32:G33" si="3">G31-F32+E32</f>
        <v>189298.49</v>
      </c>
      <c r="H32" s="3"/>
    </row>
    <row r="33" spans="1:8" ht="27" customHeight="1" x14ac:dyDescent="0.25">
      <c r="A33" s="28">
        <v>19</v>
      </c>
      <c r="B33" s="29">
        <v>44916</v>
      </c>
      <c r="C33" s="30" t="s">
        <v>38</v>
      </c>
      <c r="D33" s="31" t="s">
        <v>33</v>
      </c>
      <c r="E33" s="32"/>
      <c r="F33" s="32">
        <v>20486.900000000001</v>
      </c>
      <c r="G33" s="33">
        <f t="shared" si="3"/>
        <v>168811.59</v>
      </c>
      <c r="H33" s="3"/>
    </row>
    <row r="34" spans="1:8" ht="28.5" customHeight="1" x14ac:dyDescent="0.25">
      <c r="A34" s="28">
        <v>20</v>
      </c>
      <c r="B34" s="29">
        <v>44916</v>
      </c>
      <c r="C34" s="30" t="s">
        <v>39</v>
      </c>
      <c r="D34" s="31" t="s">
        <v>40</v>
      </c>
      <c r="E34" s="32"/>
      <c r="F34" s="32">
        <v>12449.15</v>
      </c>
      <c r="G34" s="33">
        <f>G32-F34+E34</f>
        <v>176849.34</v>
      </c>
      <c r="H34" s="3"/>
    </row>
    <row r="35" spans="1:8" ht="23.25" customHeight="1" thickBot="1" x14ac:dyDescent="0.3">
      <c r="A35" s="35">
        <v>21</v>
      </c>
      <c r="B35" s="36">
        <v>44926</v>
      </c>
      <c r="C35" s="37" t="s">
        <v>41</v>
      </c>
      <c r="D35" s="38" t="s">
        <v>42</v>
      </c>
      <c r="E35" s="39"/>
      <c r="F35" s="40">
        <v>1034.6099999999999</v>
      </c>
      <c r="G35" s="41">
        <f>G19-F35+E35</f>
        <v>375102.58</v>
      </c>
      <c r="H35" s="3"/>
    </row>
    <row r="36" spans="1:8" s="3" customFormat="1" ht="21.75" customHeight="1" thickBot="1" x14ac:dyDescent="0.3">
      <c r="A36" s="42"/>
      <c r="B36" s="43"/>
      <c r="C36" s="43"/>
      <c r="D36" s="44" t="s">
        <v>43</v>
      </c>
      <c r="E36" s="45">
        <f>SUM(E15:E35)</f>
        <v>0</v>
      </c>
      <c r="F36" s="43">
        <f>SUM(F15:F35)</f>
        <v>311026.00000000006</v>
      </c>
      <c r="G36" s="46">
        <f>G13+E36-F36</f>
        <v>95372.729999999923</v>
      </c>
    </row>
    <row r="37" spans="1:8" x14ac:dyDescent="0.25">
      <c r="A37" s="47"/>
      <c r="B37" s="47"/>
      <c r="C37" s="47"/>
      <c r="D37" s="47"/>
      <c r="E37" s="47"/>
      <c r="F37" s="47"/>
      <c r="G37" s="47"/>
      <c r="H37" s="3"/>
    </row>
    <row r="38" spans="1:8" ht="13.5" customHeight="1" x14ac:dyDescent="0.25">
      <c r="A38" s="48" t="s">
        <v>44</v>
      </c>
      <c r="B38" s="48"/>
      <c r="C38" s="48"/>
      <c r="D38" s="47"/>
      <c r="E38" s="48" t="s">
        <v>45</v>
      </c>
      <c r="F38" s="48"/>
      <c r="G38" s="48"/>
      <c r="H38" s="3"/>
    </row>
    <row r="39" spans="1:8" x14ac:dyDescent="0.25">
      <c r="A39" s="47"/>
      <c r="B39" s="47"/>
      <c r="C39" s="47"/>
      <c r="D39" s="47"/>
      <c r="E39" s="47"/>
      <c r="F39" s="47"/>
      <c r="G39" s="47"/>
      <c r="H39" s="3"/>
    </row>
    <row r="40" spans="1:8" x14ac:dyDescent="0.25">
      <c r="A40" s="47"/>
      <c r="B40" s="47"/>
      <c r="C40" s="47"/>
      <c r="D40" s="47"/>
      <c r="E40" s="47"/>
      <c r="F40" s="47"/>
      <c r="G40" s="47"/>
      <c r="H40" s="3"/>
    </row>
    <row r="41" spans="1:8" x14ac:dyDescent="0.25">
      <c r="A41" s="47"/>
      <c r="B41" s="47"/>
      <c r="C41" s="47"/>
      <c r="D41" s="47"/>
      <c r="E41" s="47"/>
      <c r="F41" s="47"/>
      <c r="G41" s="47"/>
      <c r="H41" s="3"/>
    </row>
    <row r="42" spans="1:8" x14ac:dyDescent="0.25">
      <c r="A42" s="47"/>
      <c r="B42" s="47"/>
      <c r="C42" s="47"/>
      <c r="D42" s="47"/>
      <c r="E42" s="47"/>
      <c r="F42" s="47"/>
      <c r="G42" s="47"/>
      <c r="H42" s="3"/>
    </row>
    <row r="43" spans="1:8" ht="13.5" customHeight="1" x14ac:dyDescent="0.25">
      <c r="A43" s="47"/>
      <c r="B43" s="47"/>
      <c r="C43" s="47"/>
      <c r="D43" s="47"/>
      <c r="E43" s="47"/>
      <c r="F43" s="47"/>
      <c r="G43" s="47"/>
      <c r="H43" s="3"/>
    </row>
    <row r="44" spans="1:8" ht="13.5" customHeight="1" x14ac:dyDescent="0.25">
      <c r="A44" s="47"/>
      <c r="B44" s="47"/>
      <c r="C44" s="47"/>
      <c r="D44" s="47"/>
      <c r="E44" s="47"/>
      <c r="F44" s="47"/>
      <c r="G44" s="47"/>
      <c r="H44" s="3"/>
    </row>
    <row r="45" spans="1:8" ht="13.5" customHeight="1" x14ac:dyDescent="0.25">
      <c r="A45" s="49"/>
      <c r="B45" s="49"/>
      <c r="C45" s="49"/>
      <c r="D45" s="47"/>
      <c r="E45" s="50"/>
      <c r="F45" s="50"/>
      <c r="G45" s="50"/>
      <c r="H45" s="3"/>
    </row>
    <row r="46" spans="1:8" ht="13.5" customHeight="1" x14ac:dyDescent="0.25">
      <c r="A46" s="51" t="s">
        <v>46</v>
      </c>
      <c r="B46" s="51"/>
      <c r="C46" s="51"/>
      <c r="D46" s="47"/>
      <c r="E46" s="51" t="s">
        <v>47</v>
      </c>
      <c r="F46" s="51"/>
      <c r="G46" s="51"/>
      <c r="H46" s="3"/>
    </row>
    <row r="47" spans="1:8" ht="13.5" customHeight="1" x14ac:dyDescent="0.25">
      <c r="A47" s="48" t="s">
        <v>48</v>
      </c>
      <c r="B47" s="48"/>
      <c r="C47" s="48"/>
      <c r="D47" s="47"/>
      <c r="E47" s="48" t="s">
        <v>49</v>
      </c>
      <c r="F47" s="48"/>
      <c r="G47" s="48"/>
      <c r="H47" s="3"/>
    </row>
    <row r="48" spans="1:8" ht="13.5" customHeight="1" x14ac:dyDescent="0.25">
      <c r="A48" s="47"/>
      <c r="B48" s="47"/>
      <c r="C48" s="47"/>
      <c r="D48" s="47"/>
      <c r="E48" s="47"/>
      <c r="F48" s="47"/>
      <c r="G48" s="47"/>
      <c r="H48" s="3"/>
    </row>
    <row r="49" spans="1:8" x14ac:dyDescent="0.25">
      <c r="A49" s="52"/>
      <c r="B49" s="52"/>
      <c r="C49" s="52"/>
      <c r="D49" s="52"/>
      <c r="E49" s="52"/>
      <c r="F49" s="52"/>
      <c r="G49" s="52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/>
      <c r="B52" s="3"/>
      <c r="C52" s="3"/>
      <c r="D52" s="3"/>
      <c r="E52" s="3"/>
      <c r="F52" s="3"/>
      <c r="G52" s="3"/>
      <c r="H52" s="3"/>
    </row>
  </sheetData>
  <mergeCells count="17">
    <mergeCell ref="A38:C38"/>
    <mergeCell ref="E38:G38"/>
    <mergeCell ref="A45:C45"/>
    <mergeCell ref="A46:C46"/>
    <mergeCell ref="E46:G46"/>
    <mergeCell ref="A47:C47"/>
    <mergeCell ref="E47:G47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Korina Rodriguez</dc:creator>
  <cp:lastModifiedBy>Korina Rodriguez</cp:lastModifiedBy>
  <dcterms:created xsi:type="dcterms:W3CDTF">2023-01-16T14:08:30Z</dcterms:created>
  <dcterms:modified xsi:type="dcterms:W3CDTF">2023-01-16T14:10:03Z</dcterms:modified>
</cp:coreProperties>
</file>