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3170" yWindow="210" windowWidth="15450" windowHeight="11760"/>
  </bookViews>
  <sheets>
    <sheet name="T1-2022" sheetId="3" r:id="rId1"/>
  </sheets>
  <externalReferences>
    <externalReference r:id="rId2"/>
  </externalReferenc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6" i="3" l="1"/>
  <c r="J29" i="3"/>
  <c r="I29" i="3"/>
  <c r="I25" i="3"/>
  <c r="C15" i="3"/>
  <c r="C14" i="3"/>
</calcChain>
</file>

<file path=xl/sharedStrings.xml><?xml version="1.0" encoding="utf-8"?>
<sst xmlns="http://schemas.openxmlformats.org/spreadsheetml/2006/main" count="74" uniqueCount="74">
  <si>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</si>
  <si>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</si>
  <si>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</si>
  <si>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</si>
  <si>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</si>
  <si>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</si>
  <si>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</si>
  <si>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</si>
  <si>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</si>
  <si>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</si>
  <si>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</si>
  <si>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</si>
  <si>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</si>
  <si>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</si>
  <si>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</si>
  <si>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</si>
  <si>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</si>
  <si>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</si>
  <si>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</si>
  <si>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</si>
  <si>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</si>
  <si>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</si>
  <si>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</si>
  <si>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</si>
  <si>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</si>
  <si>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</si>
  <si>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</si>
  <si>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</si>
  <si>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</si>
  <si>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</si>
  <si>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</si>
  <si>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</si>
  <si>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</si>
  <si>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</si>
  <si>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</si>
  <si>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</si>
  <si>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</si>
  <si>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</si>
  <si>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</si>
  <si>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</si>
  <si>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</si>
  <si>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</si>
  <si>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</si>
  <si>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</si>
  <si>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</si>
  <si>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</si>
  <si>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</si>
  <si>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</si>
  <si>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</si>
  <si>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</si>
  <si>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Informe de Evaluación Trimestral de las Metas Físicas-Financieras</t>
  </si>
  <si>
    <t>Trazar y establecer  políticas públicas y estrategias que lleven a una  transversalización del cambio climático y transición justa para  la prevención y mitigación de emisiones de gases de efecto invernadero y la adaptación a los efectos adversos del cambio climático, articulando a las entidades públicas, privadas y actores de la sociedad, de una manera inclusiva, impulsando acciones climáticas que conduzcan al desarrollo socioeconómico y sostenible, garantizando el aumento de la resiliencia territorial.</t>
  </si>
  <si>
    <t>Ser líder en la transversalización de la Acción por el Clima en todos los sectores, llevando a la República Dominicana a ser una sociedad sostenible, mejorando su capacidad de adaptación, reduciendo la vulnerabilidad, baja en emisiones y más resiliente a los efectos e impactos negativos del cambio climático.</t>
  </si>
  <si>
    <t>0201 - Presidencia de la República</t>
  </si>
  <si>
    <t>01 - Ministerio Administrativo de la Presidencia</t>
  </si>
  <si>
    <t>0010 - Consejo Nacional para el Cambio Climático y Mecanismo de Desarrollo Limpio</t>
  </si>
  <si>
    <t>4.3.1</t>
  </si>
  <si>
    <t>24- Acciones para el cambio climático</t>
  </si>
  <si>
    <t>Realizar acciones de dirección y coordinación de iniciativas, capacitaciones, así como asistencias en la formulación y el registro de iniciativas sobre cambio climático.</t>
  </si>
  <si>
    <t>Instituciones públicas, privadas y población en general.</t>
  </si>
  <si>
    <t>6479 - Instituciones publicas y privadas reciben apoyo técnico para iniciativas de mitigación y adaptación al cambio climático</t>
  </si>
  <si>
    <t>Número de iniciativas asistidas</t>
  </si>
  <si>
    <t>A través de apoyo técnico, los actores relevantes en la gobernanza climática reciben asistencia para hacer frente al cambio climático mediante el incremento de sensibilización sobre el cambio climático con el objetivo último de tomar medidas de acción para mitigar sus causas y adaptarse a sus efectos adversos a través de políticas públicas y proyectos correspondientes.</t>
  </si>
  <si>
    <t>6479 - Instituciones públicas y privadas reciben apoyo técnico para iniciativas de mitigación y adaptación al cambio climático</t>
  </si>
  <si>
    <t>4- Crear un centro de documentación sobre cambio climático y ponerlo a disposición de la población en general.</t>
  </si>
  <si>
    <t>5- Aumentar la sensibilización sobre el cambio climático y fortalecer la estrategia de educación a la ciudadanía en general.</t>
  </si>
  <si>
    <t xml:space="preserve">6- Procurar el cambio de los vehículos institucionales a movilidad sostenible y demas acciones  en funcion con las buenas practicas compatibles con el clima </t>
  </si>
  <si>
    <t>\</t>
  </si>
  <si>
    <t xml:space="preserve">La ejecución física correspondiente al 1er trimestre del 2022 fue superada porque varias iniciativas que en el año anterior se habían rezagado, fueron retomadas por las instituciones que se asisten desde este Consejo. Asimismo el entorno Internacional ha activado la realización de varios proyectos relacionados al cambio climático que han solicitado la participación y actuación de esta isntitución.
</t>
  </si>
  <si>
    <t>En el primer trimestre del 2022 se programó apoyar  10 iniciativas para la  mitigación y adaptación al cambio climático con un presupuesto de RD$27,279,637, Durante la ejecución se alcazaron la realización de 16 asistencias técnicas, para  un logro en la ejecución de las metas de 160%.En cuanto a lo financiero se ejecutaron unos RD$26,442,869.24 lo que representa un 97% en relación a lo programado.</t>
  </si>
  <si>
    <t>3- Implementar el sistema de recopilación de datos relevantes al cambio climático que sean accesibles a las instituciones públicas, privadas y a la población en general.</t>
  </si>
  <si>
    <t>1- Completar la propuesta de la estructura organizativa y su aprobación por el Ministerio de Administración pública, Segun lo establecido en el Decreto No.541-20 que crea el Sistema Nacional de Medición, Reporte y Verificación de Gases de Efecto Invernadero de la República Dominicana (MRV) y la unidad de Registro de Proyectos de Acción Climática.</t>
  </si>
  <si>
    <t>2- Impulsar la conformación de la Red científica en el ámbito climático que reúna los expertos y el estímulo a la investigación</t>
  </si>
  <si>
    <t>Reducir la vulnerabilidad al cambio climático y contribuir a la mitigación de sus causas, mediante las iniciativas de mitigación y adaptación de 25 en el año 2020 a 46 para el año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</si>
</sst>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dd/mm/yyyy;@"/>
    <numFmt numFmtId="165" formatCode="[$-10409]#,##0;\-#,##0"/>
    <numFmt numFmtId="166" formatCode="[$-10409]#,##0.00;\-#,##0.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11"/>
      <name val="Century Gothic"/>
      <family val="2"/>
    </font>
    <font>
      <i/>
      <sz val="1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6">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7">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29" xfId="0" applyFont="1" applyFill="1" applyBorder="1" applyAlignment="1">
      <alignment horizontal="center" vertical="center" wrapText="1" readingOrder="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7" fillId="0" borderId="24" xfId="0" applyFont="1" applyBorder="1" applyAlignment="1" applyProtection="1">
      <alignment vertical="top" wrapText="1"/>
      <protection locked="0"/>
    </xf>
    <xf numFmtId="0" fontId="17" fillId="0" borderId="27" xfId="0" applyFont="1" applyBorder="1" applyAlignment="1" applyProtection="1">
      <alignment vertical="top" wrapText="1"/>
      <protection locked="0"/>
    </xf>
    <xf numFmtId="165" fontId="17" fillId="0" borderId="27" xfId="0" applyNumberFormat="1" applyFont="1" applyBorder="1" applyAlignment="1" applyProtection="1">
      <alignment horizontal="center" vertical="center" wrapText="1" readingOrder="1"/>
      <protection locked="0"/>
    </xf>
    <xf numFmtId="166" fontId="17" fillId="0" borderId="27" xfId="0" applyNumberFormat="1" applyFont="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0" fillId="0" borderId="0" xfId="0" applyFill="1" applyBorder="1"/>
    <xf numFmtId="0" fontId="23" fillId="0" borderId="0" xfId="0" quotePrefix="1" applyFont="1" applyFill="1" applyBorder="1" applyAlignment="1">
      <alignment vertical="top" wrapText="1" readingOrder="1"/>
    </xf>
    <xf numFmtId="9" fontId="17" fillId="7" borderId="27" xfId="2" applyNumberFormat="1" applyFont="1" applyFill="1" applyBorder="1" applyAlignment="1" applyProtection="1">
      <alignment horizontal="center" vertical="center" wrapText="1" readingOrder="1"/>
      <protection locked="0"/>
    </xf>
    <xf numFmtId="9" fontId="17" fillId="7" borderId="25" xfId="0" applyNumberFormat="1" applyFont="1" applyFill="1" applyBorder="1" applyAlignment="1" applyProtection="1">
      <alignment horizontal="center" vertical="center" wrapText="1" readingOrder="1"/>
      <protection locked="0"/>
    </xf>
    <xf numFmtId="0" fontId="9" fillId="0" borderId="22" xfId="0" applyFont="1" applyBorder="1" applyAlignment="1">
      <alignment vertical="center"/>
    </xf>
    <xf numFmtId="49" fontId="21" fillId="0" borderId="19" xfId="0" quotePrefix="1" applyNumberFormat="1" applyFont="1" applyBorder="1" applyAlignment="1" applyProtection="1">
      <alignment horizontal="left" vertical="center" wrapText="1"/>
      <protection locked="0"/>
    </xf>
    <xf numFmtId="49" fontId="21" fillId="0" borderId="20" xfId="0" quotePrefix="1" applyNumberFormat="1" applyFont="1" applyBorder="1" applyAlignment="1" applyProtection="1">
      <alignment horizontal="left" vertical="center" wrapText="1"/>
      <protection locked="0"/>
    </xf>
    <xf numFmtId="49" fontId="21" fillId="0" borderId="21" xfId="0" quotePrefix="1" applyNumberFormat="1"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22" fillId="0" borderId="0" xfId="0" applyFont="1" applyFill="1" applyAlignment="1" applyProtection="1">
      <alignment horizontal="left" vertical="center" wrapText="1"/>
      <protection locked="0"/>
    </xf>
    <xf numFmtId="0" fontId="22" fillId="0" borderId="18" xfId="0" applyFont="1" applyFill="1" applyBorder="1" applyAlignment="1" applyProtection="1">
      <alignment horizontal="left" vertical="center" wrapText="1"/>
      <protection locked="0"/>
    </xf>
    <xf numFmtId="39" fontId="11" fillId="0" borderId="23"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9" fontId="11" fillId="7" borderId="25" xfId="2" applyNumberFormat="1" applyFont="1" applyFill="1" applyBorder="1" applyAlignment="1" applyProtection="1">
      <alignment horizontal="center" vertical="center" wrapText="1" readingOrder="1"/>
    </xf>
    <xf numFmtId="9" fontId="11" fillId="7" borderId="26" xfId="2" applyNumberFormat="1" applyFont="1" applyFill="1" applyBorder="1" applyAlignment="1" applyProtection="1">
      <alignment horizontal="center" vertical="center" wrapText="1" readingOrder="1"/>
    </xf>
    <xf numFmtId="0" fontId="15" fillId="8" borderId="27" xfId="0" applyFont="1" applyFill="1" applyBorder="1" applyAlignment="1">
      <alignment horizontal="center" vertical="center" wrapText="1" readingOrder="1"/>
    </xf>
    <xf numFmtId="0" fontId="11" fillId="6" borderId="27" xfId="0" applyFont="1" applyFill="1" applyBorder="1" applyAlignment="1">
      <alignment vertical="top" wrapText="1"/>
    </xf>
    <xf numFmtId="0" fontId="11" fillId="6" borderId="28"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2" xfId="1" applyNumberFormat="1" applyFont="1" applyFill="1" applyBorder="1" applyAlignment="1" applyProtection="1">
      <alignment horizontal="center" vertical="center" wrapText="1" readingOrder="1"/>
      <protection locked="0"/>
    </xf>
    <xf numFmtId="0" fontId="19" fillId="0" borderId="0" xfId="0" applyFont="1" applyFill="1" applyAlignment="1">
      <alignment horizontal="left" vertical="center" wrapText="1"/>
    </xf>
    <xf numFmtId="49" fontId="21" fillId="0" borderId="33" xfId="0" quotePrefix="1" applyNumberFormat="1" applyFont="1" applyBorder="1" applyAlignment="1" applyProtection="1">
      <alignment horizontal="left" vertical="center" wrapText="1"/>
      <protection locked="0"/>
    </xf>
    <xf numFmtId="49" fontId="21" fillId="0" borderId="34" xfId="0" quotePrefix="1" applyNumberFormat="1" applyFont="1" applyBorder="1" applyAlignment="1" applyProtection="1">
      <alignment horizontal="left" vertical="center" wrapText="1"/>
      <protection locked="0"/>
    </xf>
    <xf numFmtId="49" fontId="21" fillId="0" borderId="35" xfId="0" quotePrefix="1" applyNumberFormat="1" applyFont="1" applyBorder="1" applyAlignment="1" applyProtection="1">
      <alignment horizontal="left" vertical="center" wrapText="1"/>
      <protection locked="0"/>
    </xf>
    <xf numFmtId="0" fontId="24" fillId="0" borderId="0" xfId="0" applyFont="1" applyFill="1" applyAlignment="1" applyProtection="1">
      <alignment horizontal="left" vertical="center" wrapText="1"/>
      <protection locked="0"/>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2" xfId="0" applyFont="1" applyFill="1" applyBorder="1" applyAlignment="1">
      <alignment horizontal="center" vertical="center" wrapText="1" readingOrder="1"/>
    </xf>
    <xf numFmtId="0" fontId="12" fillId="6" borderId="22" xfId="0" applyFont="1" applyFill="1" applyBorder="1" applyAlignment="1">
      <alignment horizontal="center" vertical="center" wrapText="1"/>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2" fillId="0" borderId="17" xfId="0" quotePrefix="1" applyFont="1" applyFill="1" applyBorder="1" applyAlignment="1" applyProtection="1">
      <alignment horizontal="left" vertical="center" wrapText="1"/>
      <protection locked="0"/>
    </xf>
    <xf numFmtId="0" fontId="22" fillId="0" borderId="0" xfId="0" applyFont="1" applyFill="1" applyBorder="1" applyAlignment="1" applyProtection="1">
      <alignment horizontal="left" vertical="center" wrapText="1"/>
      <protection locked="0"/>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2">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3" name="Tabla14" displayName="Tabla14" ref="A28:J29"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calculatedColumnFormula>SUM(Tabla14[[#This Row],[Física 
(E)]]/Tabla14[[#This Row],[Física
(C)]])</calculatedColumnFormula>
    </tableColumn>
    <tableColumn id="8" name="Financiero _x000a_(%) _x000a_H=F/D" dataDxfId="0">
      <calculatedColumnFormula>SUM(Tabla14[[#This Row],[Financiera 
 (F)]]/Tabla14[[#This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4"/>
  <sheetViews>
    <sheetView tabSelected="1" topLeftCell="A25" workbookViewId="0">
      <selection activeCell="B18" sqref="B18:J18"/>
    </sheetView>
  </sheetViews>
  <sheetFormatPr baseColWidth="10" defaultColWidth="11.42578125" defaultRowHeight="15" x14ac:dyDescent="0.25"/>
  <cols>
    <col min="1" max="1" width="23" style="6" customWidth="1"/>
    <col min="2" max="10" width="12.7109375" style="6" customWidth="1"/>
    <col min="11" max="11" width="27.7109375" style="6" customWidth="1"/>
  </cols>
  <sheetData>
    <row r="1" spans="1:11" ht="21.75" thickBot="1" x14ac:dyDescent="0.3">
      <c r="A1" s="18"/>
      <c r="B1" s="44" t="s">
        <v>50</v>
      </c>
      <c r="C1" s="45"/>
      <c r="D1" s="45"/>
      <c r="E1" s="45"/>
      <c r="F1" s="45"/>
      <c r="G1" s="45"/>
      <c r="H1" s="45"/>
      <c r="I1" s="45"/>
      <c r="J1" s="46"/>
      <c r="K1" s="1"/>
    </row>
    <row r="2" spans="1:11" ht="21.75" thickBot="1" x14ac:dyDescent="0.3">
      <c r="A2" s="19"/>
      <c r="B2" s="47" t="s">
        <v>0</v>
      </c>
      <c r="C2" s="48"/>
      <c r="D2" s="47" t="s">
        <v>1</v>
      </c>
      <c r="E2" s="49"/>
      <c r="F2" s="49"/>
      <c r="G2" s="48"/>
      <c r="H2" s="50"/>
      <c r="I2" s="2" t="s">
        <v>2</v>
      </c>
      <c r="J2" s="3" t="s">
        <v>3</v>
      </c>
      <c r="K2" s="1"/>
    </row>
    <row r="3" spans="1:11" ht="21.75" thickBot="1" x14ac:dyDescent="0.3">
      <c r="A3" s="20"/>
      <c r="B3" s="51" t="s">
        <v>4</v>
      </c>
      <c r="C3" s="52"/>
      <c r="D3" s="51"/>
      <c r="E3" s="52"/>
      <c r="F3" s="52"/>
      <c r="G3" s="52"/>
      <c r="H3" s="53"/>
      <c r="I3" s="23"/>
      <c r="J3" s="24"/>
      <c r="K3" s="1"/>
    </row>
    <row r="4" spans="1:11" x14ac:dyDescent="0.25">
      <c r="A4" s="54"/>
      <c r="B4" s="55"/>
      <c r="C4" s="55"/>
      <c r="D4" s="56"/>
      <c r="E4" s="56"/>
      <c r="F4" s="56"/>
      <c r="G4" s="56"/>
      <c r="H4" s="56"/>
      <c r="I4" s="55"/>
      <c r="J4" s="57"/>
      <c r="K4" s="1"/>
    </row>
    <row r="5" spans="1:11" ht="3" customHeight="1" x14ac:dyDescent="0.25">
      <c r="A5" s="38"/>
      <c r="B5" s="39"/>
      <c r="C5" s="39"/>
      <c r="D5" s="39"/>
      <c r="E5" s="39"/>
      <c r="F5" s="39"/>
      <c r="G5" s="39"/>
      <c r="H5" s="39"/>
      <c r="I5" s="39"/>
      <c r="J5" s="40"/>
      <c r="K5" s="1"/>
    </row>
    <row r="6" spans="1:11" ht="15.75" x14ac:dyDescent="0.25">
      <c r="A6" s="34" t="s">
        <v>5</v>
      </c>
      <c r="B6" s="35"/>
      <c r="C6" s="35"/>
      <c r="D6" s="35"/>
      <c r="E6" s="35"/>
      <c r="F6" s="35"/>
      <c r="G6" s="35"/>
      <c r="H6" s="35"/>
      <c r="I6" s="35"/>
      <c r="J6" s="36"/>
      <c r="K6" s="1"/>
    </row>
    <row r="7" spans="1:11" ht="15.75" x14ac:dyDescent="0.25">
      <c r="A7" s="41" t="s">
        <v>6</v>
      </c>
      <c r="B7" s="42"/>
      <c r="C7" s="42"/>
      <c r="D7" s="42"/>
      <c r="E7" s="42"/>
      <c r="F7" s="42"/>
      <c r="G7" s="42"/>
      <c r="H7" s="42"/>
      <c r="I7" s="42"/>
      <c r="J7" s="43"/>
      <c r="K7" s="1"/>
    </row>
    <row r="8" spans="1:11" x14ac:dyDescent="0.25">
      <c r="A8" s="4" t="s">
        <v>7</v>
      </c>
      <c r="B8" s="30" t="s">
        <v>53</v>
      </c>
      <c r="C8" s="31"/>
      <c r="D8" s="31"/>
      <c r="E8" s="31"/>
      <c r="F8" s="31"/>
      <c r="G8" s="31"/>
      <c r="H8" s="31"/>
      <c r="I8" s="31"/>
      <c r="J8" s="32"/>
      <c r="K8" s="1"/>
    </row>
    <row r="9" spans="1:11" ht="15" customHeight="1" x14ac:dyDescent="0.25">
      <c r="A9" s="21" t="s">
        <v>35</v>
      </c>
      <c r="B9" s="30" t="s">
        <v>54</v>
      </c>
      <c r="C9" s="31"/>
      <c r="D9" s="31"/>
      <c r="E9" s="31"/>
      <c r="F9" s="31"/>
      <c r="G9" s="31"/>
      <c r="H9" s="31"/>
      <c r="I9" s="31"/>
      <c r="J9" s="32"/>
      <c r="K9" s="1"/>
    </row>
    <row r="10" spans="1:11" x14ac:dyDescent="0.25">
      <c r="A10" s="21" t="s">
        <v>36</v>
      </c>
      <c r="B10" s="72" t="s">
        <v>55</v>
      </c>
      <c r="C10" s="73"/>
      <c r="D10" s="73"/>
      <c r="E10" s="73"/>
      <c r="F10" s="73"/>
      <c r="G10" s="73"/>
      <c r="H10" s="73"/>
      <c r="I10" s="73"/>
      <c r="J10" s="74"/>
      <c r="K10" s="1"/>
    </row>
    <row r="11" spans="1:11" ht="61.5" customHeight="1" x14ac:dyDescent="0.25">
      <c r="A11" s="29" t="s">
        <v>8</v>
      </c>
      <c r="B11" s="33" t="s">
        <v>51</v>
      </c>
      <c r="C11" s="33"/>
      <c r="D11" s="33"/>
      <c r="E11" s="33"/>
      <c r="F11" s="33"/>
      <c r="G11" s="33"/>
      <c r="H11" s="33"/>
      <c r="I11" s="33"/>
      <c r="J11" s="33"/>
    </row>
    <row r="12" spans="1:11" ht="51.75" customHeight="1" x14ac:dyDescent="0.25">
      <c r="A12" s="29" t="s">
        <v>9</v>
      </c>
      <c r="B12" s="33" t="s">
        <v>52</v>
      </c>
      <c r="C12" s="33"/>
      <c r="D12" s="33"/>
      <c r="E12" s="33"/>
      <c r="F12" s="33"/>
      <c r="G12" s="33"/>
      <c r="H12" s="33"/>
      <c r="I12" s="33"/>
      <c r="J12" s="33"/>
    </row>
    <row r="13" spans="1:11" ht="15.75" x14ac:dyDescent="0.25">
      <c r="A13" s="34" t="s">
        <v>10</v>
      </c>
      <c r="B13" s="35"/>
      <c r="C13" s="35"/>
      <c r="D13" s="35"/>
      <c r="E13" s="35"/>
      <c r="F13" s="35"/>
      <c r="G13" s="35"/>
      <c r="H13" s="35"/>
      <c r="I13" s="35"/>
      <c r="J13" s="36"/>
    </row>
    <row r="14" spans="1:11" ht="27.75" customHeight="1" x14ac:dyDescent="0.25">
      <c r="A14" s="4" t="s">
        <v>11</v>
      </c>
      <c r="B14" s="22">
        <v>4</v>
      </c>
      <c r="C14" s="37" t="str">
        <f>IFERROR(VLOOKUP(B14,'[1]Validacion datos'!A2:B5,2,FALSE),"")</f>
        <v>DESARROLLO SOSTENIBLE</v>
      </c>
      <c r="D14" s="37"/>
      <c r="E14" s="37"/>
      <c r="F14" s="37"/>
      <c r="G14" s="37"/>
      <c r="H14" s="37"/>
      <c r="I14" s="37"/>
      <c r="J14" s="37"/>
    </row>
    <row r="15" spans="1:11" ht="26.25" customHeight="1" x14ac:dyDescent="0.25">
      <c r="A15" s="4" t="s">
        <v>12</v>
      </c>
      <c r="B15" s="7">
        <v>4.3</v>
      </c>
      <c r="C15" s="37" t="str">
        <f>IFERROR(VLOOKUP(B15,'[1]Validacion datos'!A8:B26,2,FALSE),"")</f>
        <v>Adecuada adaptación al cambio climático</v>
      </c>
      <c r="D15" s="37"/>
      <c r="E15" s="37"/>
      <c r="F15" s="37"/>
      <c r="G15" s="37"/>
      <c r="H15" s="37"/>
      <c r="I15" s="37"/>
      <c r="J15" s="37"/>
    </row>
    <row r="16" spans="1:11" ht="39" customHeight="1" x14ac:dyDescent="0.25">
      <c r="A16" s="4" t="s">
        <v>13</v>
      </c>
      <c r="B16" s="8" t="s">
        <v>56</v>
      </c>
      <c r="C16" s="81" t="str">
        <f>IFERROR(VLOOKUP(B16,'[1]Validacion datos'!D8:E64,2,FALSE),"")</f>
        <v>Reducir la vulnerabilidad, avanzar en la adaptación a los efectos del cambio climático y contribuir a la mitigación de sus causas</v>
      </c>
      <c r="D16" s="81"/>
      <c r="E16" s="81"/>
      <c r="F16" s="81"/>
      <c r="G16" s="81"/>
      <c r="H16" s="81"/>
      <c r="I16" s="81"/>
      <c r="J16" s="81"/>
    </row>
    <row r="17" spans="1:11" ht="15.75" x14ac:dyDescent="0.25">
      <c r="A17" s="34" t="s">
        <v>14</v>
      </c>
      <c r="B17" s="35"/>
      <c r="C17" s="35"/>
      <c r="D17" s="35"/>
      <c r="E17" s="35"/>
      <c r="F17" s="35"/>
      <c r="G17" s="35"/>
      <c r="H17" s="35"/>
      <c r="I17" s="35"/>
      <c r="J17" s="36"/>
    </row>
    <row r="18" spans="1:11" ht="29.25" customHeight="1" x14ac:dyDescent="0.25">
      <c r="A18" s="4" t="s">
        <v>15</v>
      </c>
      <c r="B18" s="58" t="s">
        <v>57</v>
      </c>
      <c r="C18" s="58"/>
      <c r="D18" s="58"/>
      <c r="E18" s="58"/>
      <c r="F18" s="58"/>
      <c r="G18" s="58"/>
      <c r="H18" s="58"/>
      <c r="I18" s="58"/>
      <c r="J18" s="59"/>
    </row>
    <row r="19" spans="1:11" ht="33" customHeight="1" x14ac:dyDescent="0.25">
      <c r="A19" s="9" t="s">
        <v>16</v>
      </c>
      <c r="B19" s="58" t="s">
        <v>58</v>
      </c>
      <c r="C19" s="58"/>
      <c r="D19" s="58"/>
      <c r="E19" s="58"/>
      <c r="F19" s="58"/>
      <c r="G19" s="58"/>
      <c r="H19" s="58"/>
      <c r="I19" s="58"/>
      <c r="J19" s="59"/>
    </row>
    <row r="20" spans="1:11" ht="34.5" customHeight="1" x14ac:dyDescent="0.25">
      <c r="A20" s="9" t="s">
        <v>17</v>
      </c>
      <c r="B20" s="58" t="s">
        <v>59</v>
      </c>
      <c r="C20" s="58"/>
      <c r="D20" s="58"/>
      <c r="E20" s="58"/>
      <c r="F20" s="58"/>
      <c r="G20" s="58"/>
      <c r="H20" s="58"/>
      <c r="I20" s="58"/>
      <c r="J20" s="59"/>
    </row>
    <row r="21" spans="1:11" ht="35.25" customHeight="1" x14ac:dyDescent="0.25">
      <c r="A21" s="9" t="s">
        <v>37</v>
      </c>
      <c r="B21" s="60" t="s">
        <v>73</v>
      </c>
      <c r="C21" s="60"/>
      <c r="D21" s="60"/>
      <c r="E21" s="60"/>
      <c r="F21" s="60"/>
      <c r="G21" s="60"/>
      <c r="H21" s="60"/>
      <c r="I21" s="60"/>
      <c r="J21" s="61"/>
      <c r="K21" s="1"/>
    </row>
    <row r="22" spans="1:11" ht="15.75" x14ac:dyDescent="0.25">
      <c r="A22" s="34" t="s">
        <v>18</v>
      </c>
      <c r="B22" s="35"/>
      <c r="C22" s="35"/>
      <c r="D22" s="35"/>
      <c r="E22" s="35"/>
      <c r="F22" s="35"/>
      <c r="G22" s="35"/>
      <c r="H22" s="35"/>
      <c r="I22" s="35"/>
      <c r="J22" s="36"/>
    </row>
    <row r="23" spans="1:11" ht="15.75" x14ac:dyDescent="0.25">
      <c r="A23" s="41" t="s">
        <v>19</v>
      </c>
      <c r="B23" s="42"/>
      <c r="C23" s="42"/>
      <c r="D23" s="42"/>
      <c r="E23" s="42"/>
      <c r="F23" s="42"/>
      <c r="G23" s="42"/>
      <c r="H23" s="42"/>
      <c r="I23" s="42"/>
      <c r="J23" s="43"/>
      <c r="K23" s="1"/>
    </row>
    <row r="24" spans="1:11" ht="15" customHeight="1" x14ac:dyDescent="0.25">
      <c r="A24" s="76" t="s">
        <v>20</v>
      </c>
      <c r="B24" s="77"/>
      <c r="C24" s="78" t="s">
        <v>21</v>
      </c>
      <c r="D24" s="80"/>
      <c r="E24" s="80"/>
      <c r="F24" s="80" t="s">
        <v>22</v>
      </c>
      <c r="G24" s="80"/>
      <c r="H24" s="77"/>
      <c r="I24" s="78" t="s">
        <v>23</v>
      </c>
      <c r="J24" s="79"/>
    </row>
    <row r="25" spans="1:11" x14ac:dyDescent="0.25">
      <c r="A25" s="62">
        <v>118136404</v>
      </c>
      <c r="B25" s="63"/>
      <c r="C25" s="69">
        <v>138136404</v>
      </c>
      <c r="D25" s="70"/>
      <c r="E25" s="63"/>
      <c r="F25" s="69">
        <v>26442869.239999998</v>
      </c>
      <c r="G25" s="70"/>
      <c r="H25" s="63"/>
      <c r="I25" s="64">
        <f>SUM(F25/C25)</f>
        <v>0.19142578259095264</v>
      </c>
      <c r="J25" s="65"/>
    </row>
    <row r="26" spans="1:11" ht="15.75" x14ac:dyDescent="0.25">
      <c r="A26" s="41" t="s">
        <v>24</v>
      </c>
      <c r="B26" s="42"/>
      <c r="C26" s="42"/>
      <c r="D26" s="42"/>
      <c r="E26" s="42"/>
      <c r="F26" s="42"/>
      <c r="G26" s="42"/>
      <c r="H26" s="42"/>
      <c r="I26" s="42"/>
      <c r="J26" s="43"/>
      <c r="K26" s="1"/>
    </row>
    <row r="27" spans="1:11" x14ac:dyDescent="0.25">
      <c r="A27" s="5"/>
      <c r="B27"/>
      <c r="C27" s="66" t="s">
        <v>49</v>
      </c>
      <c r="D27" s="67"/>
      <c r="E27" s="66" t="s">
        <v>47</v>
      </c>
      <c r="F27" s="67"/>
      <c r="G27" s="66" t="s">
        <v>48</v>
      </c>
      <c r="H27" s="66"/>
      <c r="I27" s="66" t="s">
        <v>25</v>
      </c>
      <c r="J27" s="68"/>
    </row>
    <row r="28" spans="1:11" ht="38.25" x14ac:dyDescent="0.25">
      <c r="A28" s="10" t="s">
        <v>26</v>
      </c>
      <c r="B28" s="11" t="s">
        <v>27</v>
      </c>
      <c r="C28" s="11" t="s">
        <v>38</v>
      </c>
      <c r="D28" s="11" t="s">
        <v>39</v>
      </c>
      <c r="E28" s="11" t="s">
        <v>41</v>
      </c>
      <c r="F28" s="11" t="s">
        <v>42</v>
      </c>
      <c r="G28" s="11" t="s">
        <v>43</v>
      </c>
      <c r="H28" s="11" t="s">
        <v>44</v>
      </c>
      <c r="I28" s="11" t="s">
        <v>45</v>
      </c>
      <c r="J28" s="12" t="s">
        <v>46</v>
      </c>
    </row>
    <row r="29" spans="1:11" ht="72" x14ac:dyDescent="0.25">
      <c r="A29" s="13" t="s">
        <v>60</v>
      </c>
      <c r="B29" s="14" t="s">
        <v>61</v>
      </c>
      <c r="C29" s="15">
        <v>46</v>
      </c>
      <c r="D29" s="16">
        <v>65203770</v>
      </c>
      <c r="E29" s="16">
        <v>10</v>
      </c>
      <c r="F29" s="16">
        <v>27279637</v>
      </c>
      <c r="G29" s="16">
        <v>16</v>
      </c>
      <c r="H29" s="16">
        <v>26442869.239999998</v>
      </c>
      <c r="I29" s="27">
        <f>SUM(Tabla14[[#This Row],[Física 
(E)]]/Tabla14[[#This Row],[Física
(C)]])</f>
        <v>1.6</v>
      </c>
      <c r="J29" s="28">
        <f>SUM(Tabla14[[#This Row],[Financiera 
 (F)]]/Tabla14[[#This Row],[Financiera
(D)]])</f>
        <v>0.969326286856383</v>
      </c>
    </row>
    <row r="30" spans="1:11" ht="15.75" x14ac:dyDescent="0.25">
      <c r="A30" s="34" t="s">
        <v>67</v>
      </c>
      <c r="B30" s="35"/>
      <c r="C30" s="35"/>
      <c r="D30" s="35"/>
      <c r="E30" s="35"/>
      <c r="F30" s="35"/>
      <c r="G30" s="35"/>
      <c r="H30" s="35"/>
      <c r="I30" s="35"/>
      <c r="J30" s="36"/>
    </row>
    <row r="31" spans="1:11" ht="15.75" x14ac:dyDescent="0.25">
      <c r="A31" s="41" t="s">
        <v>28</v>
      </c>
      <c r="B31" s="42"/>
      <c r="C31" s="42"/>
      <c r="D31" s="42"/>
      <c r="E31" s="42"/>
      <c r="F31" s="42"/>
      <c r="G31" s="42"/>
      <c r="H31" s="42"/>
      <c r="I31" s="42"/>
      <c r="J31" s="43"/>
      <c r="K31" s="1"/>
    </row>
    <row r="32" spans="1:11" ht="30" customHeight="1" x14ac:dyDescent="0.25">
      <c r="A32" s="17" t="s">
        <v>29</v>
      </c>
      <c r="B32" s="58" t="s">
        <v>63</v>
      </c>
      <c r="C32" s="58"/>
      <c r="D32" s="58"/>
      <c r="E32" s="58"/>
      <c r="F32" s="58"/>
      <c r="G32" s="58"/>
      <c r="H32" s="58"/>
      <c r="I32" s="58"/>
      <c r="J32" s="59"/>
    </row>
    <row r="33" spans="1:45" ht="58.5" customHeight="1" x14ac:dyDescent="0.25">
      <c r="A33" s="17" t="s">
        <v>30</v>
      </c>
      <c r="B33" s="58" t="s">
        <v>62</v>
      </c>
      <c r="C33" s="58"/>
      <c r="D33" s="58"/>
      <c r="E33" s="58"/>
      <c r="F33" s="58"/>
      <c r="G33" s="58"/>
      <c r="H33" s="58"/>
      <c r="I33" s="58"/>
      <c r="J33" s="59"/>
    </row>
    <row r="34" spans="1:45" ht="70.5" customHeight="1" x14ac:dyDescent="0.25">
      <c r="A34" s="17" t="s">
        <v>31</v>
      </c>
      <c r="B34" s="75" t="s">
        <v>69</v>
      </c>
      <c r="C34" s="60"/>
      <c r="D34" s="60"/>
      <c r="E34" s="60"/>
      <c r="F34" s="60"/>
      <c r="G34" s="60"/>
      <c r="H34" s="60"/>
      <c r="I34" s="60"/>
      <c r="J34" s="61"/>
    </row>
    <row r="35" spans="1:45" ht="77.25" customHeight="1" x14ac:dyDescent="0.25">
      <c r="A35" s="17" t="s">
        <v>32</v>
      </c>
      <c r="B35" s="60" t="s">
        <v>68</v>
      </c>
      <c r="C35" s="60"/>
      <c r="D35" s="60"/>
      <c r="E35" s="60"/>
      <c r="F35" s="60"/>
      <c r="G35" s="60"/>
      <c r="H35" s="60"/>
      <c r="I35" s="60"/>
      <c r="J35" s="61"/>
      <c r="M35" s="60"/>
      <c r="N35" s="60"/>
      <c r="O35" s="60"/>
      <c r="P35" s="60"/>
      <c r="Q35" s="60"/>
      <c r="R35" s="60"/>
      <c r="S35" s="60"/>
      <c r="T35" s="60"/>
      <c r="U35" s="61"/>
    </row>
    <row r="36" spans="1:45" ht="15.75" x14ac:dyDescent="0.25">
      <c r="A36" s="34" t="s">
        <v>33</v>
      </c>
      <c r="B36" s="35"/>
      <c r="C36" s="35"/>
      <c r="D36" s="35"/>
      <c r="E36" s="35"/>
      <c r="F36" s="35"/>
      <c r="G36" s="35"/>
      <c r="H36" s="35"/>
      <c r="I36" s="35"/>
      <c r="J36" s="36"/>
    </row>
    <row r="37" spans="1:45" ht="15.75" x14ac:dyDescent="0.25">
      <c r="A37" s="82" t="s">
        <v>34</v>
      </c>
      <c r="B37" s="83"/>
      <c r="C37" s="83"/>
      <c r="D37" s="83"/>
      <c r="E37" s="83"/>
      <c r="F37" s="83"/>
      <c r="G37" s="83"/>
      <c r="H37" s="83"/>
      <c r="I37" s="83"/>
      <c r="J37" s="84"/>
      <c r="K37" s="1"/>
    </row>
    <row r="38" spans="1:45" ht="46.5" customHeight="1" x14ac:dyDescent="0.25">
      <c r="A38" s="85" t="s">
        <v>71</v>
      </c>
      <c r="B38" s="86"/>
      <c r="C38" s="86"/>
      <c r="D38" s="86"/>
      <c r="E38" s="86"/>
      <c r="F38" s="86"/>
      <c r="G38" s="86"/>
      <c r="H38" s="86"/>
      <c r="I38" s="86"/>
      <c r="J38" s="61"/>
    </row>
    <row r="39" spans="1:45" s="25" customFormat="1" ht="27.75" customHeight="1" x14ac:dyDescent="0.25">
      <c r="A39" s="85" t="s">
        <v>72</v>
      </c>
      <c r="B39" s="86"/>
      <c r="C39" s="86"/>
      <c r="D39" s="86"/>
      <c r="E39" s="86"/>
      <c r="F39" s="86"/>
      <c r="G39" s="86"/>
      <c r="H39" s="86"/>
      <c r="I39" s="86"/>
      <c r="J39" s="61"/>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row>
    <row r="40" spans="1:45" s="25" customFormat="1" ht="27.75" customHeight="1" x14ac:dyDescent="0.25">
      <c r="A40" s="85" t="s">
        <v>70</v>
      </c>
      <c r="B40" s="86"/>
      <c r="C40" s="86"/>
      <c r="D40" s="86"/>
      <c r="E40" s="86"/>
      <c r="F40" s="86"/>
      <c r="G40" s="86"/>
      <c r="H40" s="86"/>
      <c r="I40" s="86"/>
      <c r="J40" s="61"/>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row>
    <row r="41" spans="1:45" s="25" customFormat="1" ht="27.75" customHeight="1" x14ac:dyDescent="0.25">
      <c r="A41" s="85" t="s">
        <v>64</v>
      </c>
      <c r="B41" s="86"/>
      <c r="C41" s="86"/>
      <c r="D41" s="86"/>
      <c r="E41" s="86"/>
      <c r="F41" s="86"/>
      <c r="G41" s="86"/>
      <c r="H41" s="86"/>
      <c r="I41" s="86"/>
      <c r="J41" s="61"/>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row>
    <row r="42" spans="1:45" s="25" customFormat="1" ht="27.75" customHeight="1" x14ac:dyDescent="0.25">
      <c r="A42" s="85" t="s">
        <v>65</v>
      </c>
      <c r="B42" s="86"/>
      <c r="C42" s="86"/>
      <c r="D42" s="86"/>
      <c r="E42" s="86"/>
      <c r="F42" s="86"/>
      <c r="G42" s="86"/>
      <c r="H42" s="86"/>
      <c r="I42" s="86"/>
      <c r="J42" s="61"/>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row>
    <row r="43" spans="1:45" s="25" customFormat="1" ht="27.75" customHeight="1" x14ac:dyDescent="0.25">
      <c r="A43" s="85" t="s">
        <v>66</v>
      </c>
      <c r="B43" s="86"/>
      <c r="C43" s="86"/>
      <c r="D43" s="86"/>
      <c r="E43" s="86"/>
      <c r="F43" s="86"/>
      <c r="G43" s="86"/>
      <c r="H43" s="86"/>
      <c r="I43" s="86"/>
      <c r="J43" s="61"/>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row>
    <row r="44" spans="1:45" ht="30.75" customHeight="1" x14ac:dyDescent="0.25">
      <c r="A44" s="71" t="s">
        <v>40</v>
      </c>
      <c r="B44" s="71"/>
      <c r="C44" s="71"/>
      <c r="D44" s="71"/>
      <c r="E44" s="71"/>
      <c r="F44" s="71"/>
      <c r="G44" s="71"/>
      <c r="H44" s="71"/>
      <c r="I44" s="71"/>
      <c r="J44" s="71"/>
    </row>
  </sheetData>
  <mergeCells count="54">
    <mergeCell ref="A42:J42"/>
    <mergeCell ref="A43:J43"/>
    <mergeCell ref="A44:J44"/>
    <mergeCell ref="A36:J36"/>
    <mergeCell ref="A37:J37"/>
    <mergeCell ref="A38:J38"/>
    <mergeCell ref="A39:J39"/>
    <mergeCell ref="A40:J40"/>
    <mergeCell ref="A41:J41"/>
    <mergeCell ref="M35:U35"/>
    <mergeCell ref="A26:J26"/>
    <mergeCell ref="C27:D27"/>
    <mergeCell ref="E27:F27"/>
    <mergeCell ref="G27:H27"/>
    <mergeCell ref="I27:J27"/>
    <mergeCell ref="A30:J30"/>
    <mergeCell ref="A31:J31"/>
    <mergeCell ref="B32:J32"/>
    <mergeCell ref="B33:J33"/>
    <mergeCell ref="B34:J34"/>
    <mergeCell ref="B35:J35"/>
    <mergeCell ref="A25:B25"/>
    <mergeCell ref="C25:E25"/>
    <mergeCell ref="F25:H25"/>
    <mergeCell ref="I25:J25"/>
    <mergeCell ref="A17:J17"/>
    <mergeCell ref="B18:J18"/>
    <mergeCell ref="B19:J19"/>
    <mergeCell ref="B20:J20"/>
    <mergeCell ref="B21:J21"/>
    <mergeCell ref="A22:J22"/>
    <mergeCell ref="A23:J23"/>
    <mergeCell ref="A24:B24"/>
    <mergeCell ref="C24:E24"/>
    <mergeCell ref="F24:H24"/>
    <mergeCell ref="I24:J24"/>
    <mergeCell ref="C16:J16"/>
    <mergeCell ref="A5:J5"/>
    <mergeCell ref="A6:J6"/>
    <mergeCell ref="A7:J7"/>
    <mergeCell ref="B8:J8"/>
    <mergeCell ref="B9:J9"/>
    <mergeCell ref="B10:J10"/>
    <mergeCell ref="B11:J11"/>
    <mergeCell ref="B12:J12"/>
    <mergeCell ref="A13:J13"/>
    <mergeCell ref="C14:J14"/>
    <mergeCell ref="C15:J15"/>
    <mergeCell ref="A4:J4"/>
    <mergeCell ref="B1:J1"/>
    <mergeCell ref="B2:C2"/>
    <mergeCell ref="D2:H2"/>
    <mergeCell ref="B3:C3"/>
    <mergeCell ref="D3:H3"/>
  </mergeCells>
  <dataValidations count="16">
    <dataValidation allowBlank="1" sqref="A8"/>
    <dataValidation allowBlank="1" showInputMessage="1" prompt="Nombre del capítulo" sqref="B8:J10"/>
    <dataValidation allowBlank="1" showInputMessage="1" showErrorMessage="1" prompt="¿A quién va dirigido el programa?, ¿qué característica tiene esta población que requiere ser beneficiada?" sqref="B20:J20"/>
    <dataValidation allowBlank="1" showInputMessage="1" showErrorMessage="1" prompt="Nombre del producto" sqref="B32:J32"/>
    <dataValidation allowBlank="1" showInputMessage="1" showErrorMessage="1" prompt="¿En qué consiste el producto? su objetivo" sqref="B33:J33"/>
    <dataValidation allowBlank="1" showInputMessage="1" showErrorMessage="1" prompt="1. Describir lo plasmado en el presupuesto_x000a_2. Describir lo alcanzado en términos financieros y de producción " sqref="B34:J34"/>
    <dataValidation allowBlank="1" showInputMessage="1" showErrorMessage="1" prompt="De existir desvío, explicar razones." sqref="M35:U35"/>
    <dataValidation allowBlank="1" showInputMessage="1" showErrorMessage="1" prompt="Oportunidades de mejora identificadas" sqref="A38:A43 B38:J38 B40:J43"/>
    <dataValidation allowBlank="1" showInputMessage="1" showErrorMessage="1" prompt="Presupuesto del programa" sqref="A25:C25 F25"/>
    <dataValidation allowBlank="1" showInputMessage="1" showErrorMessage="1" prompt="¿En qué consiste el programa?" sqref="B19:J19"/>
    <dataValidation allowBlank="1" showInputMessage="1" showErrorMessage="1" prompt="Nombre de cada producto" sqref="A28:A29"/>
    <dataValidation allowBlank="1" showInputMessage="1" showErrorMessage="1" prompt="Nombre del indicador" sqref="B28:B29"/>
    <dataValidation allowBlank="1" showInputMessage="1" showErrorMessage="1" prompt="Meta anual del indicador" sqref="E28 C28:C29"/>
    <dataValidation allowBlank="1" showInputMessage="1" showErrorMessage="1" prompt="Monto presupuestado para el producto" sqref="E29:H29 F28 D28:D29"/>
    <dataValidation allowBlank="1" showInputMessage="1" showErrorMessage="1" prompt="Meta alcanzada en el trimestre" sqref="G28"/>
    <dataValidation allowBlank="1" showInputMessage="1" showErrorMessage="1" prompt="Monto ejecutado en el trimestre" sqref="H28"/>
  </dataValidation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T1-2022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María Pineda</cp:lastModifiedBy>
  <cp:lastPrinted>2022-05-19T15:17:45Z</cp:lastPrinted>
  <dcterms:created xsi:type="dcterms:W3CDTF">2021-03-22T15:50:10Z</dcterms:created>
  <dcterms:modified xsi:type="dcterms:W3CDTF">2022-09-09T16:57:36Z</dcterms:modified>
</cp:coreProperties>
</file>