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a_contreras_cambioclimaticogobdo_onmicrosoft_com/Documents/Escritorio/"/>
    </mc:Choice>
  </mc:AlternateContent>
  <xr:revisionPtr revIDLastSave="0" documentId="8_{B6DCBE86-D897-4DCC-AD98-D85045BFEEEB}" xr6:coauthVersionLast="47" xr6:coauthVersionMax="47" xr10:uidLastSave="{00000000-0000-0000-0000-000000000000}"/>
  <bookViews>
    <workbookView xWindow="-120" yWindow="-120" windowWidth="29040" windowHeight="15720" xr2:uid="{8ACCBAC1-AD8C-42BF-8D72-61D2C15C9B9B}"/>
  </bookViews>
  <sheets>
    <sheet name="2025-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 s="1"/>
  <c r="E25" i="1"/>
  <c r="G16" i="1"/>
  <c r="G17" i="1" s="1"/>
  <c r="G18" i="1" s="1"/>
  <c r="G19" i="1" s="1"/>
  <c r="G20" i="1" s="1"/>
  <c r="G21" i="1" s="1"/>
  <c r="G22" i="1" s="1"/>
  <c r="G23" i="1" s="1"/>
  <c r="G2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<sst xmlns="http://schemas.openxmlformats.org/spreadsheetml/2006/main" count="35" uniqueCount="32">
  <si>
    <t>Libro de Banco</t>
  </si>
  <si>
    <t>Del 1 al 30 de Abril 2025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</si>
  <si>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</si>
  <si>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</si>
  <si>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</si>
  <si>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</si>
  <si>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</si>
  <si>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</si>
  <si>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</si>
  <si>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</si>
  <si>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002315</t>
  </si>
  <si>
    <t>Viáticos  Locales Puerto Plata Del 11 Al 12 De Enero De 2025</t>
  </si>
  <si>
    <t>002316</t>
  </si>
  <si>
    <t>Viáticos Locales Puerto Plata Del 11 Al 12 De Enero De 2025</t>
  </si>
  <si>
    <t>002317</t>
  </si>
  <si>
    <t>Viáticos Locales La Vega, El 12 De Febrero De 2025</t>
  </si>
  <si>
    <t>002318</t>
  </si>
  <si>
    <t>002319</t>
  </si>
  <si>
    <t>002320</t>
  </si>
  <si>
    <t>002321</t>
  </si>
  <si>
    <t>Viáticos Locales Desde El 05/03/2025 Hasta El 13/03/2025</t>
  </si>
  <si>
    <t>002322</t>
  </si>
  <si>
    <t>Viáticos Locales Montecristi El 19 De Marzo De 2025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</si>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</sst>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horizontal="left" vertical="center" wrapText="1"/>
    </xf>
    <xf numFmtId="43" fontId="1" fillId="0" borderId="17" xfId="2" applyFont="1" applyBorder="1" applyAlignment="1">
      <alignment horizontal="center" vertical="center"/>
    </xf>
    <xf numFmtId="43" fontId="1" fillId="3" borderId="18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43" fontId="1" fillId="0" borderId="5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43" fontId="1" fillId="0" borderId="5" xfId="2" applyFont="1" applyBorder="1" applyAlignment="1">
      <alignment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43" fontId="7" fillId="4" borderId="23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7D57E3CF-E1C8-4FD5-BB1D-F084101B342A}"/>
    <cellStyle name="Normal" xfId="0" builtinId="0"/>
    <cellStyle name="Normal 2" xfId="1" xr:uid="{70383A73-ED5E-49C0-8D18-0CC9DB577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B0F6-FB41-4217-BE33-7B45841D3DF1}">
  <sheetPr>
    <pageSetUpPr fitToPage="1"/>
  </sheetPr>
  <dimension ref="A1:H42"/>
  <sheetViews>
    <sheetView tabSelected="1" zoomScaleNormal="100" workbookViewId="0">
      <selection activeCell="F25" sqref="F25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274028.92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45748</v>
      </c>
      <c r="C16" s="29" t="s">
        <v>10</v>
      </c>
      <c r="D16" s="30" t="s">
        <v>11</v>
      </c>
      <c r="E16" s="31"/>
      <c r="F16" s="31">
        <v>11130</v>
      </c>
      <c r="G16" s="32">
        <f>+G13-F16+E16</f>
        <v>262898.92</v>
      </c>
      <c r="H16" s="3"/>
    </row>
    <row r="17" spans="1:8" ht="29.25" customHeight="1" x14ac:dyDescent="0.25">
      <c r="A17" s="33">
        <v>2</v>
      </c>
      <c r="B17" s="34">
        <v>45748</v>
      </c>
      <c r="C17" s="29" t="s">
        <v>12</v>
      </c>
      <c r="D17" s="30" t="s">
        <v>13</v>
      </c>
      <c r="E17" s="35"/>
      <c r="F17" s="35">
        <v>5880</v>
      </c>
      <c r="G17" s="36">
        <f>G16-F17+E17</f>
        <v>257018.91999999998</v>
      </c>
      <c r="H17" s="3"/>
    </row>
    <row r="18" spans="1:8" ht="27" customHeight="1" x14ac:dyDescent="0.25">
      <c r="A18" s="27">
        <v>3</v>
      </c>
      <c r="B18" s="34">
        <v>45748</v>
      </c>
      <c r="C18" s="29" t="s">
        <v>14</v>
      </c>
      <c r="D18" s="30" t="s">
        <v>15</v>
      </c>
      <c r="E18" s="35"/>
      <c r="F18" s="35">
        <v>700</v>
      </c>
      <c r="G18" s="36">
        <f t="shared" ref="G18:G24" si="0">G17-F18+E18</f>
        <v>256318.91999999998</v>
      </c>
      <c r="H18" s="3"/>
    </row>
    <row r="19" spans="1:8" ht="27" customHeight="1" x14ac:dyDescent="0.25">
      <c r="A19" s="33">
        <v>4</v>
      </c>
      <c r="B19" s="34">
        <v>45748</v>
      </c>
      <c r="C19" s="29" t="s">
        <v>16</v>
      </c>
      <c r="D19" s="30" t="s">
        <v>15</v>
      </c>
      <c r="E19" s="35"/>
      <c r="F19" s="35">
        <v>700</v>
      </c>
      <c r="G19" s="36">
        <f t="shared" si="0"/>
        <v>255618.91999999998</v>
      </c>
      <c r="H19" s="3"/>
    </row>
    <row r="20" spans="1:8" ht="27" customHeight="1" x14ac:dyDescent="0.25">
      <c r="A20" s="27">
        <v>5</v>
      </c>
      <c r="B20" s="34">
        <v>45748</v>
      </c>
      <c r="C20" s="29" t="s">
        <v>17</v>
      </c>
      <c r="D20" s="30" t="s">
        <v>15</v>
      </c>
      <c r="E20" s="37"/>
      <c r="F20" s="37">
        <v>800</v>
      </c>
      <c r="G20" s="36">
        <f t="shared" si="0"/>
        <v>254818.91999999998</v>
      </c>
      <c r="H20" s="3"/>
    </row>
    <row r="21" spans="1:8" ht="27" customHeight="1" x14ac:dyDescent="0.25">
      <c r="A21" s="33">
        <v>6</v>
      </c>
      <c r="B21" s="34">
        <v>45748</v>
      </c>
      <c r="C21" s="29" t="s">
        <v>18</v>
      </c>
      <c r="D21" s="30" t="s">
        <v>15</v>
      </c>
      <c r="E21" s="35"/>
      <c r="F21" s="35">
        <v>600</v>
      </c>
      <c r="G21" s="36">
        <f t="shared" si="0"/>
        <v>254218.91999999998</v>
      </c>
      <c r="H21" s="3"/>
    </row>
    <row r="22" spans="1:8" ht="27" customHeight="1" x14ac:dyDescent="0.25">
      <c r="A22" s="27">
        <v>7</v>
      </c>
      <c r="B22" s="34">
        <v>45748</v>
      </c>
      <c r="C22" s="29" t="s">
        <v>19</v>
      </c>
      <c r="D22" s="30" t="s">
        <v>20</v>
      </c>
      <c r="E22" s="35"/>
      <c r="F22" s="35">
        <v>6450</v>
      </c>
      <c r="G22" s="36">
        <f t="shared" si="0"/>
        <v>247768.91999999998</v>
      </c>
      <c r="H22" s="3"/>
    </row>
    <row r="23" spans="1:8" ht="27" customHeight="1" x14ac:dyDescent="0.25">
      <c r="A23" s="33">
        <v>8</v>
      </c>
      <c r="B23" s="34">
        <v>45748</v>
      </c>
      <c r="C23" s="29" t="s">
        <v>21</v>
      </c>
      <c r="D23" s="30" t="s">
        <v>22</v>
      </c>
      <c r="E23" s="35"/>
      <c r="F23" s="35">
        <v>2150</v>
      </c>
      <c r="G23" s="36">
        <f>G22-F23+E23</f>
        <v>245618.91999999998</v>
      </c>
      <c r="H23" s="3"/>
    </row>
    <row r="24" spans="1:8" ht="23.25" customHeight="1" thickBot="1" x14ac:dyDescent="0.3">
      <c r="A24" s="27">
        <v>9</v>
      </c>
      <c r="B24" s="38">
        <v>45777</v>
      </c>
      <c r="C24" s="39" t="s">
        <v>23</v>
      </c>
      <c r="D24" s="40" t="s">
        <v>24</v>
      </c>
      <c r="E24" s="41"/>
      <c r="F24" s="41">
        <v>237.31</v>
      </c>
      <c r="G24" s="36">
        <f t="shared" si="0"/>
        <v>245381.61</v>
      </c>
      <c r="H24" s="3"/>
    </row>
    <row r="25" spans="1:8" s="3" customFormat="1" ht="21.75" customHeight="1" thickBot="1" x14ac:dyDescent="0.3">
      <c r="A25" s="42"/>
      <c r="B25" s="43"/>
      <c r="C25" s="43"/>
      <c r="D25" s="44" t="s">
        <v>25</v>
      </c>
      <c r="E25" s="45">
        <f>SUM(E16:E24)</f>
        <v>0</v>
      </c>
      <c r="F25" s="43">
        <f>SUM(F16:F24)</f>
        <v>28647.31</v>
      </c>
      <c r="G25" s="46">
        <f>G13+E25-F25</f>
        <v>245381.61</v>
      </c>
    </row>
    <row r="26" spans="1:8" x14ac:dyDescent="0.25">
      <c r="A26" s="47"/>
      <c r="B26" s="47"/>
      <c r="C26" s="47"/>
      <c r="D26" s="47"/>
      <c r="E26" s="47"/>
      <c r="F26" s="47"/>
      <c r="G26" s="47"/>
      <c r="H26" s="3"/>
    </row>
    <row r="27" spans="1:8" x14ac:dyDescent="0.25">
      <c r="A27" s="47"/>
      <c r="B27" s="47"/>
      <c r="C27" s="47"/>
      <c r="D27" s="47"/>
      <c r="E27" s="47"/>
      <c r="F27" s="47"/>
      <c r="G27" s="47"/>
      <c r="H27" s="3"/>
    </row>
    <row r="28" spans="1:8" ht="13.5" customHeight="1" x14ac:dyDescent="0.25">
      <c r="A28" s="48" t="s">
        <v>26</v>
      </c>
      <c r="B28" s="48"/>
      <c r="C28" s="48"/>
      <c r="D28" s="47"/>
      <c r="E28" s="48" t="s">
        <v>27</v>
      </c>
      <c r="F28" s="48"/>
      <c r="G28" s="48"/>
      <c r="H28" s="3"/>
    </row>
    <row r="29" spans="1:8" x14ac:dyDescent="0.25">
      <c r="A29" s="47"/>
      <c r="B29" s="47"/>
      <c r="C29" s="47"/>
      <c r="D29" s="47"/>
      <c r="E29" s="47"/>
      <c r="F29" s="47"/>
      <c r="G29" s="47"/>
      <c r="H29" s="3"/>
    </row>
    <row r="30" spans="1:8" x14ac:dyDescent="0.25">
      <c r="A30" s="47"/>
      <c r="B30" s="47"/>
      <c r="C30" s="47"/>
      <c r="D30" s="47"/>
      <c r="E30" s="47"/>
      <c r="F30" s="47"/>
      <c r="G30" s="47"/>
      <c r="H30" s="3"/>
    </row>
    <row r="31" spans="1:8" x14ac:dyDescent="0.25">
      <c r="A31" s="47"/>
      <c r="B31" s="47"/>
      <c r="C31" s="47"/>
      <c r="D31" s="47"/>
      <c r="E31" s="47"/>
      <c r="F31" s="47"/>
      <c r="G31" s="47"/>
      <c r="H31" s="3"/>
    </row>
    <row r="32" spans="1:8" x14ac:dyDescent="0.25">
      <c r="A32" s="47"/>
      <c r="B32" s="47"/>
      <c r="C32" s="47"/>
      <c r="D32" s="47"/>
      <c r="E32" s="47"/>
      <c r="F32" s="47"/>
      <c r="G32" s="47"/>
      <c r="H32" s="3"/>
    </row>
    <row r="33" spans="1:8" ht="13.5" customHeight="1" x14ac:dyDescent="0.25">
      <c r="A33" s="47"/>
      <c r="B33" s="47"/>
      <c r="C33" s="47"/>
      <c r="D33" s="47"/>
      <c r="E33" s="47"/>
      <c r="F33" s="47"/>
      <c r="G33" s="47"/>
      <c r="H33" s="3"/>
    </row>
    <row r="34" spans="1:8" ht="13.5" customHeight="1" x14ac:dyDescent="0.25">
      <c r="A34" s="49"/>
      <c r="B34" s="49"/>
      <c r="C34" s="49"/>
      <c r="D34" s="47"/>
      <c r="E34" s="50"/>
      <c r="F34" s="50"/>
      <c r="G34" s="50"/>
      <c r="H34" s="3"/>
    </row>
    <row r="35" spans="1:8" ht="13.5" customHeight="1" x14ac:dyDescent="0.25">
      <c r="A35" s="51" t="s">
        <v>28</v>
      </c>
      <c r="B35" s="51"/>
      <c r="C35" s="51"/>
      <c r="D35" s="47"/>
      <c r="E35" s="51" t="s">
        <v>29</v>
      </c>
      <c r="F35" s="51"/>
      <c r="G35" s="51"/>
      <c r="H35" s="3"/>
    </row>
    <row r="36" spans="1:8" ht="13.5" customHeight="1" x14ac:dyDescent="0.25">
      <c r="A36" s="48" t="s">
        <v>30</v>
      </c>
      <c r="B36" s="48"/>
      <c r="C36" s="48"/>
      <c r="D36" s="47"/>
      <c r="E36" s="48" t="s">
        <v>31</v>
      </c>
      <c r="F36" s="48"/>
      <c r="G36" s="48"/>
      <c r="H36" s="3"/>
    </row>
    <row r="37" spans="1:8" ht="13.5" customHeight="1" x14ac:dyDescent="0.25">
      <c r="A37" s="48"/>
      <c r="B37" s="48"/>
      <c r="C37" s="48"/>
      <c r="D37" s="47"/>
      <c r="E37" s="48"/>
      <c r="F37" s="48"/>
      <c r="G37" s="48"/>
      <c r="H37" s="3"/>
    </row>
    <row r="38" spans="1:8" ht="13.5" customHeight="1" x14ac:dyDescent="0.25">
      <c r="A38" s="47"/>
      <c r="B38" s="47"/>
      <c r="C38" s="47"/>
      <c r="D38" s="47"/>
      <c r="E38" s="47"/>
      <c r="F38" s="47"/>
      <c r="G38" s="47"/>
      <c r="H38" s="3"/>
    </row>
    <row r="39" spans="1:8" x14ac:dyDescent="0.25">
      <c r="A39" s="52"/>
      <c r="B39" s="52"/>
      <c r="C39" s="52"/>
      <c r="D39" s="52"/>
      <c r="E39" s="52"/>
      <c r="F39" s="52"/>
      <c r="G39" s="52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</sheetData>
  <mergeCells count="19">
    <mergeCell ref="A37:C37"/>
    <mergeCell ref="E37:G37"/>
    <mergeCell ref="A28:C28"/>
    <mergeCell ref="E28:G28"/>
    <mergeCell ref="A34:C34"/>
    <mergeCell ref="A35:C35"/>
    <mergeCell ref="E35:G35"/>
    <mergeCell ref="A36:C36"/>
    <mergeCell ref="E36:G36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2025-05-14T18:48:02Z</dcterms:created>
  <dcterms:modified xsi:type="dcterms:W3CDTF">2025-05-14T18:48:18Z</dcterms:modified>
</cp:coreProperties>
</file>