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6/INGRESOS Y EGRESOS/"/>
    </mc:Choice>
  </mc:AlternateContent>
  <xr:revisionPtr revIDLastSave="0" documentId="8_{5C18FB3F-08B4-4905-8511-234A36E066E9}" xr6:coauthVersionLast="47" xr6:coauthVersionMax="47" xr10:uidLastSave="{00000000-0000-0000-0000-000000000000}"/>
  <bookViews>
    <workbookView xWindow="-120" yWindow="-120" windowWidth="29040" windowHeight="15720" xr2:uid="{F8F8F078-D435-4770-B176-CD99DD2196FC}"/>
  </bookViews>
  <sheets>
    <sheet name="2026-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6" i="1" l="1"/>
  <c r="F26" i="1"/>
  <c r="E26" i="1"/>
  <c r="G16" i="1"/>
  <c r="G17" i="1" s="1"/>
  <c r="G18" i="1" s="1"/>
  <c r="G19" i="1" s="1"/>
  <c r="G22" i="1" l="1"/>
  <c r="G20" i="1"/>
  <c r="G21" i="1" l="1"/>
  <c r="G24" i="1" s="1"/>
  <c r="G25" i="1" s="1"/>
  <c r="G2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<sst xmlns="http://schemas.openxmlformats.org/spreadsheetml/2006/main" count="37" uniqueCount="33">
  <si>
    <t>Libro de Banco</t>
  </si>
  <si>
    <t>Del 1 al 31 de Mayo 2026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</si>
  <si>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</si>
  <si>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</si>
  <si>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</si>
  <si>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</si>
  <si>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</si>
  <si>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</si>
  <si>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</si>
  <si>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</si>
  <si>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002363</t>
  </si>
  <si>
    <t>Pago Viáticos De Bolsillos, Barbados, Del 05 Al 07 De Mayo De 2026</t>
  </si>
  <si>
    <t>002364</t>
  </si>
  <si>
    <t>Pago Viáticos De Bolsillos, Alemania, Del 06 Al 08 De Mayo De 2026</t>
  </si>
  <si>
    <t>002365</t>
  </si>
  <si>
    <t>002366</t>
  </si>
  <si>
    <t>Viáticos Locales, Monte Cristi, El 25 De Marzo De 2026</t>
  </si>
  <si>
    <t>002367</t>
  </si>
  <si>
    <t>002368</t>
  </si>
  <si>
    <t>002369</t>
  </si>
  <si>
    <t>002370</t>
  </si>
  <si>
    <t>Reposición De Caja Chica De La Dirección Adm. Y Fin. (Compr. 1011-1042)</t>
  </si>
  <si>
    <t>002371</t>
  </si>
  <si>
    <t>Pago Viáticos De Bolsillos, Montevideo, Uruguay, Del 24 Al 30 De Mayo De 2026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</si>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</sst>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16" xfId="1" applyNumberFormat="1" applyBorder="1" applyAlignment="1">
      <alignment horizontal="center" vertical="center"/>
    </xf>
    <xf numFmtId="49" fontId="1" fillId="0" borderId="17" xfId="1" applyNumberFormat="1" applyBorder="1" applyAlignment="1">
      <alignment horizontal="center" vertical="center"/>
    </xf>
    <xf numFmtId="0" fontId="1" fillId="0" borderId="17" xfId="1" applyBorder="1" applyAlignment="1">
      <alignment horizontal="left" vertical="center" wrapText="1"/>
    </xf>
    <xf numFmtId="43" fontId="1" fillId="0" borderId="17" xfId="2" applyFont="1" applyBorder="1" applyAlignment="1">
      <alignment horizontal="center" vertical="center"/>
    </xf>
    <xf numFmtId="43" fontId="1" fillId="3" borderId="18" xfId="2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43" fontId="1" fillId="0" borderId="5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43" fontId="1" fillId="0" borderId="5" xfId="2" applyFont="1" applyBorder="1" applyAlignment="1">
      <alignment vertical="center"/>
    </xf>
    <xf numFmtId="164" fontId="1" fillId="0" borderId="12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0" fontId="1" fillId="0" borderId="12" xfId="1" applyBorder="1" applyAlignment="1">
      <alignment horizontal="left" vertical="center"/>
    </xf>
    <xf numFmtId="43" fontId="1" fillId="0" borderId="12" xfId="2" applyFont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43" fontId="7" fillId="4" borderId="21" xfId="2" applyFont="1" applyFill="1" applyBorder="1" applyAlignment="1">
      <alignment horizontal="center" vertical="center"/>
    </xf>
    <xf numFmtId="43" fontId="7" fillId="4" borderId="22" xfId="2" applyFont="1" applyFill="1" applyBorder="1" applyAlignment="1">
      <alignment horizontal="center" vertical="center"/>
    </xf>
    <xf numFmtId="43" fontId="7" fillId="4" borderId="23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4" xfId="1" applyBorder="1" applyAlignment="1">
      <alignment vertical="center"/>
    </xf>
    <xf numFmtId="0" fontId="7" fillId="0" borderId="25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F0F0BBBE-08C8-46A2-9463-4F8E6155315D}"/>
    <cellStyle name="Normal" xfId="0" builtinId="0"/>
    <cellStyle name="Normal 2" xfId="1" xr:uid="{DB6ADA6C-F7EA-44C7-9DD0-472850C692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B7638-95B7-4815-A434-7605EFCAC527}">
  <sheetPr>
    <pageSetUpPr fitToPage="1"/>
  </sheetPr>
  <dimension ref="A1:H43"/>
  <sheetViews>
    <sheetView tabSelected="1" topLeftCell="A5" zoomScaleNormal="100" workbookViewId="0">
      <selection activeCell="G30" sqref="G30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245566.82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>
        <v>46149</v>
      </c>
      <c r="C16" s="29" t="s">
        <v>10</v>
      </c>
      <c r="D16" s="30" t="s">
        <v>11</v>
      </c>
      <c r="E16" s="31"/>
      <c r="F16" s="31">
        <v>21960</v>
      </c>
      <c r="G16" s="32">
        <f>+G13-F16+E16</f>
        <v>223606.82</v>
      </c>
      <c r="H16" s="3"/>
    </row>
    <row r="17" spans="1:8" ht="29.25" customHeight="1" x14ac:dyDescent="0.25">
      <c r="A17" s="33">
        <v>2</v>
      </c>
      <c r="B17" s="34">
        <v>46149</v>
      </c>
      <c r="C17" s="29" t="s">
        <v>12</v>
      </c>
      <c r="D17" s="30" t="s">
        <v>13</v>
      </c>
      <c r="E17" s="35"/>
      <c r="F17" s="35">
        <v>12041.4</v>
      </c>
      <c r="G17" s="36">
        <f>G16-F17+E17</f>
        <v>211565.42</v>
      </c>
      <c r="H17" s="3"/>
    </row>
    <row r="18" spans="1:8" ht="27" customHeight="1" x14ac:dyDescent="0.25">
      <c r="A18" s="27">
        <v>3</v>
      </c>
      <c r="B18" s="34">
        <v>46149</v>
      </c>
      <c r="C18" s="29" t="s">
        <v>14</v>
      </c>
      <c r="D18" s="30" t="s">
        <v>13</v>
      </c>
      <c r="E18" s="35"/>
      <c r="F18" s="35">
        <v>12041.4</v>
      </c>
      <c r="G18" s="36">
        <f t="shared" ref="G18:G21" si="0">G17-F18+E18</f>
        <v>199524.02000000002</v>
      </c>
      <c r="H18" s="3"/>
    </row>
    <row r="19" spans="1:8" ht="27" customHeight="1" x14ac:dyDescent="0.25">
      <c r="A19" s="33">
        <v>4</v>
      </c>
      <c r="B19" s="34">
        <v>46149</v>
      </c>
      <c r="C19" s="29" t="s">
        <v>15</v>
      </c>
      <c r="D19" s="30" t="s">
        <v>16</v>
      </c>
      <c r="E19" s="35"/>
      <c r="F19" s="35">
        <v>3822.5</v>
      </c>
      <c r="G19" s="36">
        <f t="shared" si="0"/>
        <v>195701.52000000002</v>
      </c>
      <c r="H19" s="3"/>
    </row>
    <row r="20" spans="1:8" ht="27" customHeight="1" x14ac:dyDescent="0.25">
      <c r="A20" s="27">
        <v>5</v>
      </c>
      <c r="B20" s="34">
        <v>46149</v>
      </c>
      <c r="C20" s="29" t="s">
        <v>17</v>
      </c>
      <c r="D20" s="30" t="s">
        <v>16</v>
      </c>
      <c r="E20" s="37"/>
      <c r="F20" s="37">
        <v>2145</v>
      </c>
      <c r="G20" s="36">
        <f t="shared" si="0"/>
        <v>193556.52000000002</v>
      </c>
      <c r="H20" s="3"/>
    </row>
    <row r="21" spans="1:8" ht="27" customHeight="1" x14ac:dyDescent="0.25">
      <c r="A21" s="27">
        <v>6</v>
      </c>
      <c r="B21" s="34">
        <v>46149</v>
      </c>
      <c r="C21" s="29" t="s">
        <v>18</v>
      </c>
      <c r="D21" s="30" t="s">
        <v>16</v>
      </c>
      <c r="E21" s="35"/>
      <c r="F21" s="37">
        <v>2145</v>
      </c>
      <c r="G21" s="36">
        <f t="shared" si="0"/>
        <v>191411.52000000002</v>
      </c>
      <c r="H21" s="3"/>
    </row>
    <row r="22" spans="1:8" ht="27" customHeight="1" x14ac:dyDescent="0.25">
      <c r="A22" s="33">
        <v>7</v>
      </c>
      <c r="B22" s="34">
        <v>46149</v>
      </c>
      <c r="C22" s="29" t="s">
        <v>19</v>
      </c>
      <c r="D22" s="30" t="s">
        <v>16</v>
      </c>
      <c r="E22" s="35"/>
      <c r="F22" s="37">
        <v>2145</v>
      </c>
      <c r="G22" s="36">
        <f>G19-F22+E22</f>
        <v>193556.52000000002</v>
      </c>
      <c r="H22" s="3"/>
    </row>
    <row r="23" spans="1:8" ht="27" customHeight="1" x14ac:dyDescent="0.25">
      <c r="A23" s="27">
        <v>8</v>
      </c>
      <c r="B23" s="34">
        <v>46162</v>
      </c>
      <c r="C23" s="29" t="s">
        <v>20</v>
      </c>
      <c r="D23" s="30" t="s">
        <v>21</v>
      </c>
      <c r="E23" s="35"/>
      <c r="F23" s="35">
        <v>25294.79</v>
      </c>
      <c r="G23" s="36">
        <f>G20-F23+E23</f>
        <v>168261.73</v>
      </c>
      <c r="H23" s="3"/>
    </row>
    <row r="24" spans="1:8" ht="27" customHeight="1" x14ac:dyDescent="0.25">
      <c r="A24" s="33">
        <v>9</v>
      </c>
      <c r="B24" s="34">
        <v>46169</v>
      </c>
      <c r="C24" s="29" t="s">
        <v>22</v>
      </c>
      <c r="D24" s="30" t="s">
        <v>23</v>
      </c>
      <c r="E24" s="35"/>
      <c r="F24" s="35">
        <v>16909.2</v>
      </c>
      <c r="G24" s="36">
        <f>G21-F24+E24</f>
        <v>174502.32</v>
      </c>
      <c r="H24" s="3"/>
    </row>
    <row r="25" spans="1:8" ht="23.25" customHeight="1" thickBot="1" x14ac:dyDescent="0.3">
      <c r="A25" s="27">
        <v>10</v>
      </c>
      <c r="B25" s="38">
        <v>46173</v>
      </c>
      <c r="C25" s="39" t="s">
        <v>24</v>
      </c>
      <c r="D25" s="40" t="s">
        <v>25</v>
      </c>
      <c r="E25" s="41"/>
      <c r="F25" s="41">
        <v>322.75</v>
      </c>
      <c r="G25" s="32">
        <f>G24-F25+E25</f>
        <v>174179.57</v>
      </c>
      <c r="H25" s="3"/>
    </row>
    <row r="26" spans="1:8" s="3" customFormat="1" ht="21.75" customHeight="1" thickBot="1" x14ac:dyDescent="0.3">
      <c r="A26" s="42"/>
      <c r="B26" s="43"/>
      <c r="C26" s="43"/>
      <c r="D26" s="44" t="s">
        <v>26</v>
      </c>
      <c r="E26" s="45">
        <f>SUM(E16:E25)</f>
        <v>0</v>
      </c>
      <c r="F26" s="43">
        <f>SUM(F16:F25)</f>
        <v>98827.04</v>
      </c>
      <c r="G26" s="46">
        <f>G13+E26-F26</f>
        <v>146739.78000000003</v>
      </c>
    </row>
    <row r="27" spans="1:8" x14ac:dyDescent="0.25">
      <c r="A27" s="47"/>
      <c r="B27" s="47"/>
      <c r="C27" s="47"/>
      <c r="D27" s="47"/>
      <c r="E27" s="47"/>
      <c r="F27" s="47"/>
      <c r="G27" s="47"/>
      <c r="H27" s="3"/>
    </row>
    <row r="28" spans="1:8" x14ac:dyDescent="0.25">
      <c r="A28" s="47"/>
      <c r="B28" s="47"/>
      <c r="C28" s="47"/>
      <c r="D28" s="47"/>
      <c r="E28" s="47"/>
      <c r="F28" s="47"/>
      <c r="G28" s="47"/>
      <c r="H28" s="3"/>
    </row>
    <row r="29" spans="1:8" ht="13.5" customHeight="1" x14ac:dyDescent="0.25">
      <c r="A29" s="48" t="s">
        <v>27</v>
      </c>
      <c r="B29" s="48"/>
      <c r="C29" s="48"/>
      <c r="D29" s="47"/>
      <c r="E29" s="48" t="s">
        <v>28</v>
      </c>
      <c r="F29" s="48"/>
      <c r="G29" s="48"/>
      <c r="H29" s="3"/>
    </row>
    <row r="30" spans="1:8" x14ac:dyDescent="0.25">
      <c r="A30" s="47"/>
      <c r="B30" s="47"/>
      <c r="C30" s="47"/>
      <c r="D30" s="47"/>
      <c r="E30" s="47"/>
      <c r="F30" s="47"/>
      <c r="G30" s="47"/>
      <c r="H30" s="3"/>
    </row>
    <row r="31" spans="1:8" x14ac:dyDescent="0.25">
      <c r="A31" s="47"/>
      <c r="B31" s="47"/>
      <c r="C31" s="47"/>
      <c r="D31" s="47"/>
      <c r="E31" s="47"/>
      <c r="F31" s="47"/>
      <c r="G31" s="47"/>
      <c r="H31" s="3"/>
    </row>
    <row r="32" spans="1:8" x14ac:dyDescent="0.25">
      <c r="A32" s="47"/>
      <c r="B32" s="47"/>
      <c r="C32" s="47"/>
      <c r="D32" s="47"/>
      <c r="E32" s="47"/>
      <c r="F32" s="47"/>
      <c r="G32" s="47"/>
      <c r="H32" s="3"/>
    </row>
    <row r="33" spans="1:8" x14ac:dyDescent="0.25">
      <c r="A33" s="47"/>
      <c r="B33" s="47"/>
      <c r="C33" s="47"/>
      <c r="D33" s="47"/>
      <c r="E33" s="47"/>
      <c r="F33" s="47"/>
      <c r="G33" s="47"/>
      <c r="H33" s="3"/>
    </row>
    <row r="34" spans="1:8" ht="13.5" customHeight="1" x14ac:dyDescent="0.25">
      <c r="A34" s="47"/>
      <c r="B34" s="47"/>
      <c r="C34" s="47"/>
      <c r="D34" s="47"/>
      <c r="E34" s="47"/>
      <c r="F34" s="47"/>
      <c r="G34" s="47"/>
      <c r="H34" s="3"/>
    </row>
    <row r="35" spans="1:8" ht="13.5" customHeight="1" x14ac:dyDescent="0.25">
      <c r="A35" s="49"/>
      <c r="B35" s="49"/>
      <c r="C35" s="49"/>
      <c r="D35" s="47"/>
      <c r="E35" s="50"/>
      <c r="F35" s="50"/>
      <c r="G35" s="50"/>
      <c r="H35" s="3"/>
    </row>
    <row r="36" spans="1:8" ht="13.5" customHeight="1" x14ac:dyDescent="0.25">
      <c r="A36" s="51" t="s">
        <v>29</v>
      </c>
      <c r="B36" s="51"/>
      <c r="C36" s="51"/>
      <c r="D36" s="47"/>
      <c r="E36" s="51" t="s">
        <v>30</v>
      </c>
      <c r="F36" s="51"/>
      <c r="G36" s="51"/>
      <c r="H36" s="3"/>
    </row>
    <row r="37" spans="1:8" ht="13.5" customHeight="1" x14ac:dyDescent="0.25">
      <c r="A37" s="48" t="s">
        <v>31</v>
      </c>
      <c r="B37" s="48"/>
      <c r="C37" s="48"/>
      <c r="D37" s="47"/>
      <c r="E37" s="48" t="s">
        <v>32</v>
      </c>
      <c r="F37" s="48"/>
      <c r="G37" s="48"/>
      <c r="H37" s="3"/>
    </row>
    <row r="38" spans="1:8" ht="13.5" customHeight="1" x14ac:dyDescent="0.25">
      <c r="A38" s="48"/>
      <c r="B38" s="48"/>
      <c r="C38" s="48"/>
      <c r="D38" s="47"/>
      <c r="E38" s="48"/>
      <c r="F38" s="48"/>
      <c r="G38" s="48"/>
      <c r="H38" s="3"/>
    </row>
    <row r="39" spans="1:8" ht="13.5" customHeight="1" x14ac:dyDescent="0.25">
      <c r="A39" s="47"/>
      <c r="B39" s="47"/>
      <c r="C39" s="47"/>
      <c r="D39" s="47"/>
      <c r="E39" s="47"/>
      <c r="F39" s="47"/>
      <c r="G39" s="47"/>
      <c r="H39" s="3"/>
    </row>
    <row r="40" spans="1:8" x14ac:dyDescent="0.25">
      <c r="A40" s="52"/>
      <c r="B40" s="52"/>
      <c r="C40" s="52"/>
      <c r="D40" s="52"/>
      <c r="E40" s="52"/>
      <c r="F40" s="52"/>
      <c r="G40" s="52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</sheetData>
  <mergeCells count="19">
    <mergeCell ref="A38:C38"/>
    <mergeCell ref="E38:G38"/>
    <mergeCell ref="A29:C29"/>
    <mergeCell ref="E29:G29"/>
    <mergeCell ref="A35:C35"/>
    <mergeCell ref="A36:C36"/>
    <mergeCell ref="E36:G36"/>
    <mergeCell ref="A37:C37"/>
    <mergeCell ref="E37:G37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2026-05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Rodríguez</dc:creator>
  <cp:lastModifiedBy>Corina Rodríguez</cp:lastModifiedBy>
  <dcterms:created xsi:type="dcterms:W3CDTF">2026-06-03T13:26:30Z</dcterms:created>
  <dcterms:modified xsi:type="dcterms:W3CDTF">2026-06-03T13:27:42Z</dcterms:modified>
</cp:coreProperties>
</file>