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192.168.1.62\Planificación\PEI-2025-2028\POA 2026\Ejecucion Fisica - Financiera\"/>
    </mc:Choice>
  </mc:AlternateContent>
  <xr:revisionPtr revIDLastSave="0" documentId="13_ncr:1_{E27A6282-1674-4B54-8AFB-5270A0B62A66}" xr6:coauthVersionLast="47" xr6:coauthVersionMax="47" xr10:uidLastSave="{00000000-0000-0000-0000-000000000000}"/>
  <bookViews>
    <workbookView xWindow="28690" yWindow="-110" windowWidth="29020" windowHeight="15700" xr2:uid="{EA61150B-A58E-420D-ADCA-EB7DE6F6B964}"/>
  </bookViews>
  <sheets>
    <sheet name="T1-2026" sheetId="1" r:id="rId1"/>
    <sheet name="T2" sheetId="2" state="hidden" r:id="rId2"/>
    <sheet name="T3" sheetId="3" state="hidden" r:id="rId3"/>
    <sheet name="T4 " sheetId="4" state="hidden" r:id="rId4"/>
  </sheets>
  <externalReferences>
    <externalReference r:id="rId5"/>
  </externalReferences>
  <definedNames>
    <definedName name="_xlnm.Print_Area" localSheetId="0">'T1-2026'!$A$1:$J$43</definedName>
    <definedName name="_xlnm.Print_Area" localSheetId="2">'T3'!$A$1:$J$44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1" l="1"/>
  <c r="I29" i="1"/>
  <c r="J29" i="4"/>
  <c r="I29" i="4"/>
  <c r="I25" i="4"/>
  <c r="C16" i="4"/>
  <c r="C15" i="4"/>
  <c r="C14" i="4"/>
  <c r="I25" i="3"/>
  <c r="C16" i="3"/>
  <c r="C15" i="3"/>
  <c r="C14" i="3"/>
  <c r="I25" i="2"/>
  <c r="C16" i="2"/>
  <c r="C15" i="2"/>
  <c r="C14" i="2"/>
  <c r="I25" i="1"/>
  <c r="C16" i="1"/>
  <c r="C15" i="1"/>
  <c r="C14" i="1"/>
</calcChain>
</file>

<file path=xl/sharedStrings.xml><?xml version="1.0" encoding="utf-8"?>
<sst xmlns="http://schemas.openxmlformats.org/spreadsheetml/2006/main" count="288" uniqueCount="83">
  <si>
    <t>Informe de Evaluación Trimestral de las Metas Físicas-Financieras</t>
  </si>
  <si>
    <t>Código</t>
  </si>
  <si>
    <t>Documento Relacionado</t>
  </si>
  <si>
    <t>Fecha Versión</t>
  </si>
  <si>
    <t>Versión</t>
  </si>
  <si>
    <t>DEC-FOR013</t>
  </si>
  <si>
    <t>I -Información Instituciónal</t>
  </si>
  <si>
    <t>I.I - Completar los datos requeridos sobre la institución</t>
  </si>
  <si>
    <t>Capítulo</t>
  </si>
  <si>
    <t>0201 - Presidencia de la República</t>
  </si>
  <si>
    <t>Subcapítulo</t>
  </si>
  <si>
    <t>01 - Ministerio Administrativo de la Presidencia</t>
  </si>
  <si>
    <t>Unidad Ejecutora</t>
  </si>
  <si>
    <t>0010 - Consejo Nacional para el Cambio Climático y Mecanismo de Desarrollo Limpio</t>
  </si>
  <si>
    <t>Misión</t>
  </si>
  <si>
    <t>Trazar y establecer  políticas públicas y estrategias que lleven a una  transversalización del cambio climático y transición justa para  la prevención y mitigación de emisiones de gases de efecto invernadero y la adaptación a los efectos adversos del cambio climático, articulando a las entidades públicas, privadas y actores de la sociedad, de una manera inclusiva, impulsando acciones climáticas que conduzcan al desarrollo socioeconómico y sostenible, garantizando el aumento de la resiliencia territorial.</t>
  </si>
  <si>
    <t>Visión</t>
  </si>
  <si>
    <t>Ser líder en la transversalización de la Acción por el Clima en todos los sectores, llevando a la República Dominicana a ser una sociedad sostenible, mejorando su capacidad de adaptación, reduciendo la vulnerabilidad, baja en emisiones y más resiliente a los efectos e impactos negativos del cambio climático.</t>
  </si>
  <si>
    <t>II. Contribución a la Estrategia Nacional de Desarrollo</t>
  </si>
  <si>
    <t>Eje estratégico:</t>
  </si>
  <si>
    <t>Objetivo general:</t>
  </si>
  <si>
    <t>Objetivo(s) específico(s):</t>
  </si>
  <si>
    <t>4.3.1</t>
  </si>
  <si>
    <t>III. Información del Programa</t>
  </si>
  <si>
    <t>Nombre:</t>
  </si>
  <si>
    <t>24- Acciones para el cambio climático</t>
  </si>
  <si>
    <t>Descripción:</t>
  </si>
  <si>
    <t>Realizar acciones de dirección y coordinación de iniciativas, capacitaciones, así como asistencias en la formulación y el registro de iniciativas sobre cambio climático.</t>
  </si>
  <si>
    <r>
      <t>Beneficiarios:</t>
    </r>
    <r>
      <rPr>
        <sz val="12"/>
        <color rgb="FF000000"/>
        <rFont val="Century Gothic"/>
        <family val="2"/>
      </rPr>
      <t xml:space="preserve"> </t>
    </r>
  </si>
  <si>
    <t>Instituciones públicas, privadas y población en general.</t>
  </si>
  <si>
    <t>Resultado Asociado:</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</si>
  <si>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</si>
  <si>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</si>
  <si>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</si>
  <si>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</si>
  <si>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</si>
  <si>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</si>
  <si>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</si>
  <si>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t>
  </si>
  <si>
    <t>Programación Trimestral</t>
  </si>
  <si>
    <t>Ejecución Trimestral</t>
  </si>
  <si>
    <t>Avance</t>
  </si>
  <si>
    <t>Producto</t>
  </si>
  <si>
    <t>Indicador</t>
  </si>
  <si>
    <t>Física
(A)</t>
  </si>
  <si>
    <t>Financiera
(B)</t>
  </si>
  <si>
    <t>Física
(C)</t>
  </si>
  <si>
    <t>Financiera
(D)</t>
  </si>
  <si>
    <t>Física 
(E)</t>
  </si>
  <si>
    <t>Financiera 
 (F)</t>
  </si>
  <si>
    <t>Física 
(%)
 G=E/C</t>
  </si>
  <si>
    <t>Financiero 
(%) 
H=F/D</t>
  </si>
  <si>
    <t>6479 - Instituciones publicas y privadas reciben apoyo técnico para iniciativas de mitigación y adaptación al cambio climático</t>
  </si>
  <si>
    <t>Número de iniciativas asistidas</t>
  </si>
  <si>
    <t>\</t>
  </si>
  <si>
    <t>V.I - Información de Logros y Desviaciones por Producto</t>
  </si>
  <si>
    <t xml:space="preserve">Producto: </t>
  </si>
  <si>
    <t>6479 - Instituciones públicas y privadas reciben apoyo técnico para iniciativas de mitigación y adaptación al cambio climático</t>
  </si>
  <si>
    <t xml:space="preserve">Descripción del producto: </t>
  </si>
  <si>
    <t>A través de apoyo técnico, los actores relevantes en la gobernanza climática reciben asistencia para hacer frente al cambio climático mediante el incremento de sensibilización sobre el cambio climático con el objetivo último de tomar medidas de acción para mitigar sus causas y adaptarse a sus efectos adversos a través de políticas públicas y proyectos correspondientes.</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</si>
  <si>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</si>
  <si>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</si>
  <si>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</si>
  <si>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</si>
  <si>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</si>
  <si>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1- Desarrollar la implementación de la estructura organizativa aprobada por el Ministerio de Administración Pública, Según lo establecido en el Decreto No. 541-20 que crea el Sistema Nacional de Medición, Reporte y Verificación de Gases de Efecto Invernadero de la República Dominicana (MRV) y la unidad de Registro de Proyectos de Acción Climática, además de las normativas aplicables</t>
  </si>
  <si>
    <t>4- Continuar con la sensibilización sobre el cambio climático con producción audiovisuales involucrando a actores relevantes y fortalecer la estrategia de educación a la ciudadanía en general.</t>
  </si>
  <si>
    <t>Reducir la vulnerabilidad al cambio climático y contribuir a la mitigación de sus causas, mediante las iniciativas de mitigación y adaptación de 25 en el año 2020 a 50 para el año 2025.</t>
  </si>
  <si>
    <t xml:space="preserve">3- Impulsar los proyectos e inicitivas en el marco de la estrategia a largo plazo de descarbonización y  el desarrollo del sistema de Información, como el Atlas de Riesgo Climático y la inclusión de Copernicus, donde se recopile los datos relevantes al cambio climático para que sean accesibles a las instituciones públicas, privadas y a la población en general. </t>
  </si>
  <si>
    <t xml:space="preserve">2 - Seguir impulsando  la implementación de la movilidad sostenible y demas acciones  en funcion con las buenas prácticas compatibles con el clima </t>
  </si>
  <si>
    <t xml:space="preserve">En el trimestre se programó apoyar  12 iniciativias y apoyo técnico  para impulsar proyectos de adaptación y mitigación de emisiones  para hacer frente al cambio climático incrementando la sensibilización y fortaleciendo la transparencia climática con un presupuesto de RD$32,530,587.50. En ese sentido, se logró  la realización de  las 12 asistencias técnicas programadas, para  un logro del 100% de la meta. 
En cuanto a lo financiero se ejecutaron unos RD$ 35,099,043.73 lo que representa un 108% en relación a lo programado. 
</t>
  </si>
  <si>
    <t xml:space="preserve">La ejecución física alcanzó el 100%, lo que demuestra el compromiso con las acciones de coordinación y articulación intersectorial del Consejo. En cuanto a la ejecución financiera, se presenta una desviación positiva del 8%, es decir, se ejecutó por encima de lo programado. Esta situación se debe al pago de compromisos pendientes correspondientes al contrato de arrendamiento que no se logró formalizar en el primer trimestre del año 2025. Esta desviación financiera no impacta negativamente la ejecución física, ya que el Consejo ha continuado operando en las instalaciones habituales desde 2018, garantizando así la continuidad de sus actividades.
</t>
  </si>
  <si>
    <t>1- Desarrollar la implementación de la estructura organizativa aprobada por el Ministerio de Administración Pública, Según lo establecido en el Decreto No. 541-20 que crea el Sistema Nacional de Medición, Reporte y Verificación de Gases de Efecto Invernadero de la República Dominicana (MRV) y las normativas aplicables</t>
  </si>
  <si>
    <t xml:space="preserve">La ejecución física alcanzó el 100%, lo que demuestra el compromiso con las acciones de coordinación y articulación intersectorial del Consejo. En cuanto a la ejecución financiera, se presenta una desviación positiva del 18%, es decir, se ejecutó por encima de lo programado debido a la ejecución de un presupuesto extraordinario recibido desde la presidencia para atender los compromisos básicos como: Pago alquiler atrasado de julio, adquisición de vehículo utilitario para la Dirección técnica de este Consejo, realización de pagos no previstos inicialmente como viáticos y boletos aéreos </t>
  </si>
  <si>
    <t xml:space="preserve">En el trimestre se programó apoyar  11 iniciativias y apoyo técnico  para impulsar proyectos de adaptación y mitigación de emisiones  para hacer frente al cambio climático incrementando la sensibilización y fortaleciendo la transparencia climática con un presupuesto de RD$27,701,237.5.  En ese sentido, se logró  la realización de  las 11 asistencias técnicas programadas, para  un logro del 100% de la meta reflejando un sólido compromiso institucional con avance de la agenda climática nacional y el fortalecimiento de la articulación interinstitucional. Este desempeño fue viabilizado por un aporte financiero extraordinario proveniente de la presidencia, que permitió cubrir compromisos previamente pendientes y dinamizar la implementación de acciones claves. Como resultado, se registró una sobreejecución presupuestaria del 18%, indicador de eficiencia de los recursos asignados. </t>
  </si>
  <si>
    <t>0010 - Consejo Nacional para el Cambio Climático y Mecanismo de Desarrollo Limpio - Est mecanims fue modificado a Mercado de Carbono por Decreto núm. 358-25.</t>
  </si>
  <si>
    <t xml:space="preserve">Impulsar una acción climática transparente, justa y basada en la ciencia, como parte del desarrollo sostenible desde la perspectiva de un país insular.
</t>
  </si>
  <si>
    <t xml:space="preserve">Ser líder en la transversalización de la Acción por el Clima en todos los sectores, llevando a la República Dominicana a ser una sociedad sostenible, mejorando su capacidad de adaptación, reduciendo la vulnerabilidad, baja en emisiones y más resiliente a los efectos e impactos negativos del cambio climático.
</t>
  </si>
  <si>
    <t>En el trimestre se programó apoyar  16 iniciativias y apoyo técnico  para impulsar proyectos de adaptación y mitigación de emisiones  para hacer frente al cambio climático incrementando la sensibilización y fortaleciendo la transparencia climática con un presupuesto de RD$37,637,437.50.  En ese sentido, se alcanzó una ejecución física del 100% de las iniciativas programadas, evidenciando el cumplimiento íntegro de lo planificado. reflejando un sólido compromiso institucional con avance de la agenda climática nacional y el fortalecimiento de la articulación interinstitucional. Este desempeño fue posible  por una inyección financiera extraordinaria del trimestre anterior, que permitió atender compromisos estratégicos y necesidades operativas clave previamente identificadas, entre los que se destacan: la adquisición de equipos tecnológicos esenciales para el desempeño institucional; la contratación de una consultoría para el diseño de la estrategia de comunicación, orientada a fortalecer la articulación con instrumentos clave como las Contribuciones Nacionalmente Determinadas (NDC) y la acción climática nacional; la cobertura de viáticos y boletos aéreos para la participación institucional en la COP30, actividad de alta relevancia para la misionalidad del Consejo como punto focal.
Estas acciones contribuyeron a asegurar la continuidad operativa, el posicionamiento estratégico del país en espacios internacionales y el cumplimiento efectivo de los objetivos institucionales, evidenciando una gestión eficiente y alineada con las prioridades estratégicas.</t>
  </si>
  <si>
    <t>4- Continuar con la sensibilización sobre el cambio climático  involucrando a actores relevantes y fortalecer la estrategia de educación a la ciudadanía en general.</t>
  </si>
  <si>
    <t>La ejecución financiera alcanzó un 132%, configurando una sobreejecución presupuestaria atribuible fundamentalmente a la recepción de recursos extraordinarios no contemplados en la programación presupuestaria ordinaria., es decir, se ejecutó por encima de lo programado debido a la ejecución de un presupuesto extraordinario recibido desde la presidencia para atender los compromisos básicos. Esta desviación no responde a ineficiencias en la planificación o ejecución, sino a una respuesta oportuna y eficaz ante la asignación adicional de recursos, que permitió materializar actividades estratégicas inicialmente concebidas como apoyos externos y que no pudieron ejecutarse en el momento previsto. En este sentido, la sobreejecución refleja la capacidad de adaptación y gestión institucional frente a recursos adicionales, orientados a fortalecer el cumplimiento de la misión institucional.</t>
  </si>
  <si>
    <t xml:space="preserve">En el trimestre se programó apoyar  11 iniciativias y apoyo técnico  para impulsar proyectos para la mitigación de emisiones y el fortalecimeinto de la resiliencias y medidas de adaptación  para hacer frente al cambio climático incrementando la sensibilización y fortaleciendo la transparencia climática con un presupuesto de RD$RD$28,467,306.50. En ese sentido, se logró  la realización de  las 12 asistencias técnicas programadas, para  un logro del 109% de la meta. 
En cuanto a lo financiero se ejecutaron unos RD$  24,421,463.62 lo que representa un 86% en relación a lo programado. 
</t>
  </si>
  <si>
    <t xml:space="preserve">La ejecución física alcanzó el 109% El ligero desvío positivo corresponde a incidencia de el panorama internacional, eventos bélicos en desarrollo que impacta directamente en la acción climática nacional. En ese sentido se viabilizaron proyectos, iniciativas y acompañamientos que estaban proyectados para el último trimestre del año. 
La ejecución financiera registró un comportamiento más limitado, influido por factores operativos y de gestión interna que incidieron en la oportunidad de algunos procesos administrativos clav pero que no tuvieron impacto en el desarrollo de la ejecucion fisica a favor de apoyo de actoes e instituciones externas pero miembros del pleno Consejo. En particular, la utilización de la cuota de gasto disponible fue inferior a la prevista, al ejecutarse solo una parte de los recursos autorizados, debido a retrasos en la tramitación de procesos y a situaciones que afectaron el curso normal de determinadas contrataciones. Entre estas, se destaca que el proceso de adquisición de combustible no pudo completarse dentro del período inicialmente previsto, al haber sido declarado desierto y requerir una nueva convocatoria. De igual modo, incidieron restricciones en la programación y uso de recursos presupuestarios, así como ajustes aplicados a la cuota de gasto, lo que limitó la ejecución de montos que, aun estando previstos para apoyar la operatividad institucional, no pudieron ser comprometidos oportunamente durante el trimestre.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</si>
</sst>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_(* \(#,##0.00\);_(* &quot;-&quot;??_);_(@_)"/>
    <numFmt numFmtId="164" formatCode="dd/mm/yyyy;@"/>
    <numFmt numFmtId="165" formatCode="[$-10409]#,##0;\-#,##0"/>
    <numFmt numFmtId="166" formatCode="[$-10409]#,##0.00;\-#,##0.00"/>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i/>
      <sz val="10"/>
      <color theme="1"/>
      <name val="Calibri"/>
      <family val="2"/>
      <scheme val="minor"/>
    </font>
    <font>
      <i/>
      <sz val="11"/>
      <color theme="1"/>
      <name val="Calibri"/>
      <family val="2"/>
      <scheme val="minor"/>
    </font>
    <font>
      <sz val="11"/>
      <name val="Calibri"/>
      <family val="2"/>
    </font>
    <font>
      <sz val="10"/>
      <color theme="1"/>
      <name val="Calibri"/>
      <family val="2"/>
      <scheme val="minor"/>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i/>
      <sz val="11"/>
      <name val="Calibri"/>
      <family val="2"/>
      <scheme val="minor"/>
    </font>
    <font>
      <sz val="11"/>
      <name val="Calibri"/>
      <family val="2"/>
      <scheme val="minor"/>
    </font>
    <font>
      <b/>
      <sz val="11"/>
      <color theme="0"/>
      <name val="Century Gothic"/>
      <family val="2"/>
    </font>
    <font>
      <sz val="11"/>
      <name val="Century Gothic"/>
      <family val="2"/>
    </font>
    <font>
      <sz val="10"/>
      <name val="Calibri"/>
      <family val="2"/>
    </font>
    <font>
      <b/>
      <sz val="10"/>
      <name val="Calibri"/>
      <family val="2"/>
    </font>
    <font>
      <b/>
      <i/>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9">
    <xf numFmtId="0" fontId="0" fillId="0" borderId="0" xfId="0"/>
    <xf numFmtId="0" fontId="3" fillId="2" borderId="1" xfId="0" applyFont="1" applyFill="1" applyBorder="1" applyAlignment="1">
      <alignment vertical="top" wrapText="1"/>
    </xf>
    <xf numFmtId="0" fontId="0" fillId="0" borderId="0" xfId="0" applyProtection="1">
      <protection locked="0"/>
    </xf>
    <xf numFmtId="0" fontId="3" fillId="2" borderId="5" xfId="0" applyFont="1" applyFill="1" applyBorder="1" applyAlignment="1">
      <alignment vertical="top"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3" fillId="2" borderId="9" xfId="0" applyFont="1" applyFill="1" applyBorder="1" applyAlignment="1">
      <alignment vertical="top"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9" fillId="0" borderId="17" xfId="0" applyFont="1" applyBorder="1" applyAlignment="1">
      <alignment vertical="center"/>
    </xf>
    <xf numFmtId="0" fontId="2" fillId="0" borderId="17" xfId="0" applyFont="1" applyBorder="1"/>
    <xf numFmtId="0" fontId="9" fillId="0" borderId="25" xfId="0" applyFont="1" applyBorder="1" applyAlignment="1">
      <alignment vertical="center"/>
    </xf>
    <xf numFmtId="0" fontId="12" fillId="0" borderId="0" xfId="0" applyFont="1" applyProtection="1">
      <protection locked="0"/>
    </xf>
    <xf numFmtId="0" fontId="13" fillId="7" borderId="19"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0" fillId="0" borderId="17" xfId="0" applyBorder="1"/>
    <xf numFmtId="0" fontId="18" fillId="9" borderId="33" xfId="0" applyFont="1" applyFill="1" applyBorder="1" applyAlignment="1">
      <alignment horizontal="center" vertical="center" wrapText="1" readingOrder="1"/>
    </xf>
    <xf numFmtId="0" fontId="18" fillId="9" borderId="34" xfId="0" applyFont="1" applyFill="1" applyBorder="1" applyAlignment="1">
      <alignment horizontal="center" vertical="center" wrapText="1" readingOrder="1"/>
    </xf>
    <xf numFmtId="0" fontId="18" fillId="9" borderId="35" xfId="0" applyFont="1" applyFill="1" applyBorder="1" applyAlignment="1">
      <alignment horizontal="center" vertical="center" wrapText="1" readingOrder="1"/>
    </xf>
    <xf numFmtId="0" fontId="19" fillId="0" borderId="27" xfId="0" applyFont="1" applyBorder="1" applyAlignment="1" applyProtection="1">
      <alignment vertical="top" wrapText="1"/>
      <protection locked="0"/>
    </xf>
    <xf numFmtId="0" fontId="19" fillId="0" borderId="31" xfId="0" applyFont="1" applyBorder="1" applyAlignment="1" applyProtection="1">
      <alignment vertical="top" wrapText="1"/>
      <protection locked="0"/>
    </xf>
    <xf numFmtId="165" fontId="19" fillId="0" borderId="31" xfId="0" applyNumberFormat="1" applyFont="1" applyBorder="1" applyAlignment="1" applyProtection="1">
      <alignment horizontal="center" vertical="center" wrapText="1" readingOrder="1"/>
      <protection locked="0"/>
    </xf>
    <xf numFmtId="166" fontId="19" fillId="0" borderId="31" xfId="0" applyNumberFormat="1" applyFont="1" applyBorder="1" applyAlignment="1" applyProtection="1">
      <alignment horizontal="center" vertical="center" wrapText="1" readingOrder="1"/>
      <protection locked="0"/>
    </xf>
    <xf numFmtId="9" fontId="19" fillId="8" borderId="31" xfId="2" applyFont="1" applyFill="1" applyBorder="1" applyAlignment="1" applyProtection="1">
      <alignment horizontal="center" vertical="center" wrapText="1" readingOrder="1"/>
      <protection locked="0"/>
    </xf>
    <xf numFmtId="9" fontId="19" fillId="8" borderId="28"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8" fillId="6" borderId="17"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8" xfId="0" applyFont="1" applyFill="1" applyBorder="1" applyAlignment="1">
      <alignment horizontal="left" vertical="center" wrapText="1"/>
    </xf>
    <xf numFmtId="0" fontId="23" fillId="0" borderId="0" xfId="0" quotePrefix="1" applyFont="1" applyAlignment="1">
      <alignment vertical="top" wrapText="1" readingOrder="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14" fillId="7" borderId="25" xfId="0" applyFont="1" applyFill="1" applyBorder="1" applyAlignment="1">
      <alignment horizontal="center" vertical="center" wrapText="1"/>
    </xf>
    <xf numFmtId="0" fontId="0" fillId="4" borderId="17" xfId="0" applyFill="1" applyBorder="1" applyAlignment="1">
      <alignment horizontal="center"/>
    </xf>
    <xf numFmtId="0" fontId="0" fillId="4" borderId="0" xfId="0" applyFill="1" applyAlignment="1">
      <alignment horizontal="center"/>
    </xf>
    <xf numFmtId="0" fontId="0" fillId="4" borderId="18" xfId="0" applyFill="1" applyBorder="1" applyAlignment="1">
      <alignment horizontal="center"/>
    </xf>
    <xf numFmtId="0" fontId="7" fillId="5" borderId="17" xfId="0" applyFont="1" applyFill="1" applyBorder="1" applyAlignment="1">
      <alignment horizontal="left" vertical="center"/>
    </xf>
    <xf numFmtId="0" fontId="7" fillId="5" borderId="0" xfId="0" applyFont="1" applyFill="1" applyAlignment="1">
      <alignment horizontal="left" vertical="center"/>
    </xf>
    <xf numFmtId="0" fontId="7" fillId="5" borderId="18" xfId="0" applyFont="1" applyFill="1" applyBorder="1" applyAlignment="1">
      <alignment horizontal="left" vertical="center"/>
    </xf>
    <xf numFmtId="0" fontId="8" fillId="6" borderId="17" xfId="0" applyFont="1" applyFill="1" applyBorder="1" applyAlignment="1">
      <alignment horizontal="left" vertical="center"/>
    </xf>
    <xf numFmtId="0" fontId="8" fillId="6" borderId="0" xfId="0" applyFont="1" applyFill="1" applyAlignment="1">
      <alignment horizontal="left" vertical="center"/>
    </xf>
    <xf numFmtId="0" fontId="8" fillId="6" borderId="18" xfId="0" applyFont="1" applyFill="1" applyBorder="1" applyAlignment="1">
      <alignment horizontal="left" vertical="center"/>
    </xf>
    <xf numFmtId="49" fontId="10" fillId="0" borderId="19" xfId="0" quotePrefix="1" applyNumberFormat="1" applyFont="1" applyBorder="1" applyAlignment="1" applyProtection="1">
      <alignment horizontal="left" vertical="center" wrapText="1"/>
      <protection locked="0"/>
    </xf>
    <xf numFmtId="49" fontId="10" fillId="0" borderId="20" xfId="0" quotePrefix="1" applyNumberFormat="1" applyFont="1" applyBorder="1" applyAlignment="1" applyProtection="1">
      <alignment horizontal="left" vertical="center" wrapText="1"/>
      <protection locked="0"/>
    </xf>
    <xf numFmtId="49" fontId="10" fillId="0" borderId="21" xfId="0" quotePrefix="1" applyNumberFormat="1" applyFont="1" applyBorder="1" applyAlignment="1" applyProtection="1">
      <alignment horizontal="left" vertical="center" wrapText="1"/>
      <protection locked="0"/>
    </xf>
    <xf numFmtId="49" fontId="10" fillId="0" borderId="22" xfId="0" quotePrefix="1" applyNumberFormat="1" applyFont="1" applyBorder="1" applyAlignment="1" applyProtection="1">
      <alignment horizontal="left" vertical="center" wrapText="1"/>
      <protection locked="0"/>
    </xf>
    <xf numFmtId="49" fontId="10" fillId="0" borderId="23" xfId="0" quotePrefix="1" applyNumberFormat="1" applyFont="1" applyBorder="1" applyAlignment="1" applyProtection="1">
      <alignment horizontal="left" vertical="center" wrapText="1"/>
      <protection locked="0"/>
    </xf>
    <xf numFmtId="49" fontId="10" fillId="0" borderId="24" xfId="0" quotePrefix="1" applyNumberFormat="1"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3" fillId="7" borderId="25" xfId="0" applyFont="1" applyFill="1" applyBorder="1" applyAlignment="1">
      <alignment horizontal="center" vertical="center" wrapText="1"/>
    </xf>
    <xf numFmtId="39" fontId="12" fillId="0" borderId="26" xfId="1" applyNumberFormat="1" applyFont="1" applyFill="1" applyBorder="1" applyAlignment="1" applyProtection="1">
      <alignment horizontal="center" vertical="center" wrapText="1" readingOrder="1"/>
      <protection locked="0"/>
    </xf>
    <xf numFmtId="39" fontId="12" fillId="0" borderId="27" xfId="1" applyNumberFormat="1" applyFont="1" applyFill="1" applyBorder="1" applyAlignment="1" applyProtection="1">
      <alignment horizontal="center" vertical="center" wrapText="1" readingOrder="1"/>
      <protection locked="0"/>
    </xf>
    <xf numFmtId="39" fontId="12" fillId="0" borderId="28" xfId="1" applyNumberFormat="1" applyFont="1" applyFill="1" applyBorder="1" applyAlignment="1" applyProtection="1">
      <alignment horizontal="center" vertical="center" wrapText="1" readingOrder="1"/>
      <protection locked="0"/>
    </xf>
    <xf numFmtId="39" fontId="12" fillId="0" borderId="29" xfId="1" applyNumberFormat="1" applyFont="1" applyFill="1" applyBorder="1" applyAlignment="1" applyProtection="1">
      <alignment horizontal="center" vertical="center" wrapText="1" readingOrder="1"/>
      <protection locked="0"/>
    </xf>
    <xf numFmtId="9" fontId="12" fillId="8" borderId="28" xfId="2" applyFont="1" applyFill="1" applyBorder="1" applyAlignment="1" applyProtection="1">
      <alignment horizontal="center" vertical="center" wrapText="1" readingOrder="1"/>
    </xf>
    <xf numFmtId="9" fontId="12" fillId="8" borderId="30" xfId="2" applyFont="1" applyFill="1" applyBorder="1" applyAlignment="1" applyProtection="1">
      <alignment horizontal="center" vertical="center" wrapText="1" readingOrder="1"/>
    </xf>
    <xf numFmtId="0" fontId="11" fillId="0" borderId="0" xfId="0" applyFont="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6" fillId="7" borderId="26" xfId="0" applyFont="1" applyFill="1" applyBorder="1" applyAlignment="1">
      <alignment horizontal="center" vertical="center" wrapText="1" readingOrder="1"/>
    </xf>
    <xf numFmtId="0" fontId="16" fillId="7" borderId="27" xfId="0" applyFont="1" applyFill="1" applyBorder="1" applyAlignment="1">
      <alignment horizontal="center" vertical="center" wrapText="1" readingOrder="1"/>
    </xf>
    <xf numFmtId="0" fontId="16" fillId="7" borderId="28" xfId="0" applyFont="1" applyFill="1" applyBorder="1" applyAlignment="1">
      <alignment horizontal="center" vertical="center" wrapText="1" readingOrder="1"/>
    </xf>
    <xf numFmtId="0" fontId="16" fillId="7" borderId="29" xfId="0" applyFont="1" applyFill="1" applyBorder="1" applyAlignment="1">
      <alignment horizontal="center" vertical="center" wrapText="1" readingOrder="1"/>
    </xf>
    <xf numFmtId="0" fontId="16" fillId="7" borderId="30" xfId="0" applyFont="1" applyFill="1" applyBorder="1" applyAlignment="1">
      <alignment horizontal="center" vertical="center" wrapText="1" readingOrder="1"/>
    </xf>
    <xf numFmtId="0" fontId="17" fillId="9" borderId="31" xfId="0" applyFont="1" applyFill="1" applyBorder="1" applyAlignment="1">
      <alignment horizontal="center" vertical="center" wrapText="1" readingOrder="1"/>
    </xf>
    <xf numFmtId="0" fontId="12" fillId="7" borderId="31" xfId="0" applyFont="1" applyFill="1" applyBorder="1" applyAlignment="1">
      <alignment vertical="top" wrapText="1"/>
    </xf>
    <xf numFmtId="0" fontId="12" fillId="7" borderId="32" xfId="0" applyFont="1" applyFill="1" applyBorder="1" applyAlignment="1">
      <alignment vertical="top" wrapText="1"/>
    </xf>
    <xf numFmtId="0" fontId="20" fillId="0" borderId="0" xfId="0" applyFont="1" applyAlignment="1" applyProtection="1">
      <alignment horizontal="left" vertical="center" wrapText="1"/>
      <protection locked="0"/>
    </xf>
    <xf numFmtId="0" fontId="20" fillId="0" borderId="18"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20" fillId="0" borderId="17" xfId="0" quotePrefix="1" applyFont="1" applyBorder="1" applyAlignment="1" applyProtection="1">
      <alignment horizontal="left" vertical="center" wrapText="1"/>
      <protection locked="0"/>
    </xf>
    <xf numFmtId="0" fontId="24" fillId="0" borderId="0" xfId="0" applyFont="1" applyAlignment="1">
      <alignment horizontal="left" vertical="center" wrapText="1"/>
    </xf>
    <xf numFmtId="0" fontId="8" fillId="6" borderId="17"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8" xfId="0" applyFont="1" applyFill="1" applyBorder="1" applyAlignment="1">
      <alignment horizontal="left" vertical="center" wrapText="1"/>
    </xf>
    <xf numFmtId="0" fontId="26" fillId="0" borderId="25" xfId="0" applyFont="1" applyBorder="1" applyAlignment="1" applyProtection="1">
      <alignment horizontal="left" vertical="center" wrapText="1"/>
      <protection locked="0"/>
    </xf>
  </cellXfs>
  <cellStyles count="3">
    <cellStyle name="Millares" xfId="1" builtinId="3"/>
    <cellStyle name="Normal" xfId="0" builtinId="0"/>
    <cellStyle name="Porcentaje" xfId="2" builtinId="5"/>
  </cellStyles>
  <dxfs count="60">
    <dxf>
      <font>
        <b val="0"/>
        <i val="0"/>
        <strike val="0"/>
        <condense val="0"/>
        <extend val="0"/>
        <outline val="0"/>
        <shadow val="0"/>
        <u val="none"/>
        <vertAlign val="baseline"/>
        <sz val="9"/>
        <color auto="1"/>
        <name val="Calibri"/>
        <family val="2"/>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family val="2"/>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F8A5E46-B936-44C1-8B0E-25EE35CE2C0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2">
          <a:extLst>
            <a:ext uri="{FF2B5EF4-FFF2-40B4-BE49-F238E27FC236}">
              <a16:creationId xmlns:a16="http://schemas.microsoft.com/office/drawing/2014/main" id="{7353B197-2078-423F-8827-4A2405A63AC2}"/>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2">
          <a:extLst>
            <a:ext uri="{FF2B5EF4-FFF2-40B4-BE49-F238E27FC236}">
              <a16:creationId xmlns:a16="http://schemas.microsoft.com/office/drawing/2014/main" id="{9FD00C28-1ECA-42FB-9428-52FAD208CFFE}"/>
            </a:ext>
          </a:extLst>
        </xdr:cNvPr>
        <xdr:cNvPicPr>
          <a:picLocks noChangeAspect="1"/>
        </xdr:cNvPicPr>
      </xdr:nvPicPr>
      <xdr:blipFill>
        <a:blip xmlns:r="http://schemas.openxmlformats.org/officeDocument/2006/relationships" r:embed="rId1"/>
        <a:stretch>
          <a:fillRect/>
        </a:stretch>
      </xdr:blipFill>
      <xdr:spPr>
        <a:xfrm>
          <a:off x="102236" y="0"/>
          <a:ext cx="1322070" cy="78147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219200" cy="781471"/>
    <xdr:pic>
      <xdr:nvPicPr>
        <xdr:cNvPr id="2" name="Imagen 2">
          <a:extLst>
            <a:ext uri="{FF2B5EF4-FFF2-40B4-BE49-F238E27FC236}">
              <a16:creationId xmlns:a16="http://schemas.microsoft.com/office/drawing/2014/main" id="{1C3AFC79-89AE-4C9B-BA22-F69215E53D1E}"/>
            </a:ext>
          </a:extLst>
        </xdr:cNvPr>
        <xdr:cNvPicPr>
          <a:picLocks noChangeAspect="1"/>
        </xdr:cNvPicPr>
      </xdr:nvPicPr>
      <xdr:blipFill>
        <a:blip xmlns:r="http://schemas.openxmlformats.org/officeDocument/2006/relationships" r:embed="rId1"/>
        <a:stretch>
          <a:fillRect/>
        </a:stretch>
      </xdr:blipFill>
      <xdr:spPr>
        <a:xfrm>
          <a:off x="0" y="0"/>
          <a:ext cx="121920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nespaillat/Downloads/DEG-FORE013-Formulario-Informe-de-Evaluacion-Trimestral-de-Metas-Fisicas_28-marzo-2019%20(2).xlsx" TargetMode="External"/><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6AB799-5573-4EEB-8A9B-9899AA9C059A}" name="Tabla14567" displayName="Tabla14567" ref="A28:J29" totalsRowShown="0" headerRowDxfId="59" dataDxfId="57" headerRowBorderDxfId="58" tableBorderDxfId="56" totalsRowBorderDxfId="55">
  <tableColumns count="10">
    <tableColumn id="1" xr3:uid="{FA5E6225-E45F-4F64-9310-04609F0BFD68}" name="Producto" dataDxfId="54"/>
    <tableColumn id="2" xr3:uid="{76017112-069A-4A81-AA53-2D3F5F1FE10B}" name="Indicador" dataDxfId="53"/>
    <tableColumn id="3" xr3:uid="{31CF8EE5-BBD4-4FC4-9DD4-33153795E892}" name="Física_x000a_(A)" dataDxfId="52"/>
    <tableColumn id="4" xr3:uid="{528FED5F-A199-4631-B729-D27469ED569E}" name="Financiera_x000a_(B)" dataDxfId="51"/>
    <tableColumn id="9" xr3:uid="{ACD2C8D8-188D-4080-91EC-DB359786F64A}" name="Física_x000a_(C)" dataDxfId="50"/>
    <tableColumn id="10" xr3:uid="{3EABFD37-D87A-4CE5-A443-8EA621F947E4}" name="Financiera_x000a_(D)" dataDxfId="49"/>
    <tableColumn id="5" xr3:uid="{5B656C37-2F2C-478B-89B0-C0CE6E63FF3D}" name="Física _x000a_(E)" dataDxfId="48"/>
    <tableColumn id="6" xr3:uid="{BDB37E9E-D1EB-4517-A20D-31BF8C288F87}" name="Financiera _x000a_ (F)" dataDxfId="47"/>
    <tableColumn id="7" xr3:uid="{219782DD-DFDD-48D2-88B6-9988BF3791D5}" name="Física _x000a_(%)_x000a_ G=E/C" dataDxfId="46">
      <calculatedColumnFormula>Tabla14567[[#This Row],[Física 
(E)]]/Tabla14567[[#This Row],[Física
(C)]]</calculatedColumnFormula>
    </tableColumn>
    <tableColumn id="8" xr3:uid="{B16F2DBE-6C97-46F5-814A-E61D3991300E}" name="Financiero _x000a_(%) _x000a_H=F/D" dataDxfId="45">
      <calculatedColumnFormula>Tabla14567[[#This Row],[Financiera 
 (F)]]/Tabla14567[[#This Row],[Financiera
(D)]]</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968EA7-2645-48ED-B5C4-7D37DED18A46}" name="Tabla145673" displayName="Tabla145673" ref="A28:J29" totalsRowShown="0" headerRowDxfId="44" dataDxfId="42" headerRowBorderDxfId="43" tableBorderDxfId="41" totalsRowBorderDxfId="40">
  <tableColumns count="10">
    <tableColumn id="1" xr3:uid="{D2702386-51AC-4D09-909D-27172EEA18AF}" name="Producto" dataDxfId="39"/>
    <tableColumn id="2" xr3:uid="{2F1C12A0-BDC1-4296-B61D-CB6302B4DCEA}" name="Indicador" dataDxfId="38"/>
    <tableColumn id="3" xr3:uid="{5786056F-19C8-41C4-8F87-BEC99E30449D}" name="Física_x000a_(A)" dataDxfId="37"/>
    <tableColumn id="4" xr3:uid="{7E3578F3-BB39-46C2-9953-AB96E81DF093}" name="Financiera_x000a_(B)" dataDxfId="36"/>
    <tableColumn id="9" xr3:uid="{66EE0BA3-6817-4E20-9E44-281A34086DD0}" name="Física_x000a_(C)" dataDxfId="35"/>
    <tableColumn id="10" xr3:uid="{54F41DA2-FDF6-4F41-9B11-57BD9D86A381}" name="Financiera_x000a_(D)" dataDxfId="34"/>
    <tableColumn id="5" xr3:uid="{1A299683-1AB0-40DC-BA24-EE4DB18ABD2C}" name="Física _x000a_(E)" dataDxfId="33"/>
    <tableColumn id="6" xr3:uid="{AB6AFC99-1C77-42E6-BC05-E2F7429842A5}" name="Financiera _x000a_ (F)" dataDxfId="32"/>
    <tableColumn id="7" xr3:uid="{D88C1038-1761-4CC6-8D83-A111BBAB87B7}" name="Física _x000a_(%)_x000a_ G=E/C" dataDxfId="31"/>
    <tableColumn id="8" xr3:uid="{051DFA5E-9D91-4D72-B959-A770187DCF36}" name="Financiero _x000a_(%) _x000a_H=F/D" dataDxfId="30"/>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C994E97-DF80-452E-B48D-D450BBF2058F}" name="Tabla1456734" displayName="Tabla1456734" ref="A28:J29" totalsRowShown="0" headerRowDxfId="29" dataDxfId="27" headerRowBorderDxfId="28" tableBorderDxfId="26" totalsRowBorderDxfId="25">
  <tableColumns count="10">
    <tableColumn id="1" xr3:uid="{BD5F8391-52A5-4CED-B49C-FAD8D4ED65E1}" name="Producto" dataDxfId="24"/>
    <tableColumn id="2" xr3:uid="{05A7D951-F555-4031-A620-752710F6F2E7}" name="Indicador" dataDxfId="23"/>
    <tableColumn id="3" xr3:uid="{2DDAFCAE-5F97-470B-97B0-6C9157CD9B29}" name="Física_x000a_(A)" dataDxfId="22"/>
    <tableColumn id="4" xr3:uid="{C54EB422-99AE-47A5-935C-84AF538DFD75}" name="Financiera_x000a_(B)" dataDxfId="21"/>
    <tableColumn id="9" xr3:uid="{A43F2E99-6281-4FE5-A330-8C07B3A19DBB}" name="Física_x000a_(C)" dataDxfId="20"/>
    <tableColumn id="10" xr3:uid="{DEB3A3DA-39F5-405F-9D5B-955F74487C32}" name="Financiera_x000a_(D)" dataDxfId="19"/>
    <tableColumn id="5" xr3:uid="{A5E9821E-BDA5-4DDC-B406-5D4A1FCD1148}" name="Física _x000a_(E)" dataDxfId="18"/>
    <tableColumn id="6" xr3:uid="{6FBEFB23-16A3-406C-8B98-6E85364DA41C}" name="Financiera _x000a_ (F)" dataDxfId="17"/>
    <tableColumn id="7" xr3:uid="{06B4FB61-19DC-4632-90F4-F8C2D41913E4}" name="Física _x000a_(%)_x000a_ G=E/C" dataDxfId="16"/>
    <tableColumn id="8" xr3:uid="{1C1F87A2-F0F7-4890-AEF9-877964FF2322}" name="Financiero _x000a_(%) _x000a_H=F/D" dataDxfId="15"/>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BD2E9CD-8DD7-44AB-B355-1599C1C42409}" name="Tabla14567345" displayName="Tabla14567345" ref="A28:J29" totalsRowShown="0" headerRowDxfId="14" dataDxfId="12" headerRowBorderDxfId="13" tableBorderDxfId="11" totalsRowBorderDxfId="10">
  <tableColumns count="10">
    <tableColumn id="1" xr3:uid="{2CB65CDD-707C-4D50-9180-9845776F290A}" name="Producto" dataDxfId="9"/>
    <tableColumn id="2" xr3:uid="{E9E38038-B11F-4BEA-A6D7-8D64C3813A63}" name="Indicador" dataDxfId="8"/>
    <tableColumn id="3" xr3:uid="{DCB1CE60-270C-4C08-B557-7312C201B3D6}" name="Física_x000a_(A)" dataDxfId="7"/>
    <tableColumn id="4" xr3:uid="{43A77C3F-EEDD-4805-AAC1-E4D58FEFCD15}" name="Financiera_x000a_(B)" dataDxfId="6"/>
    <tableColumn id="9" xr3:uid="{CF3CFAE0-8010-4563-B4BB-93B0BF3F7B70}" name="Física_x000a_(C)" dataDxfId="5"/>
    <tableColumn id="10" xr3:uid="{B4F767DA-15F5-4D77-B187-62EBE5233D3B}" name="Financiera_x000a_(D)" dataDxfId="4"/>
    <tableColumn id="5" xr3:uid="{838EABBB-5D06-414D-9FC1-94C63B332AB8}" name="Física _x000a_(E)" dataDxfId="3"/>
    <tableColumn id="6" xr3:uid="{BC5DCE2C-62B5-465A-846B-21B586E4C114}" name="Financiera _x000a_ (F)" dataDxfId="2"/>
    <tableColumn id="7" xr3:uid="{389F31A5-7AA1-4EF9-9011-D515957471E9}" name="Física _x000a_(%)_x000a_ G=E/C" dataDxfId="1">
      <calculatedColumnFormula>Tabla14567345[[#This Row],[Física 
(E)]]/Tabla14567345[[#This Row],[Física
(C)]]</calculatedColumnFormula>
    </tableColumn>
    <tableColumn id="8" xr3:uid="{155DE84C-9818-441C-B9D9-E0E181E92720}" name="Financiero _x000a_(%) _x000a_H=F/D" dataDxfId="0">
      <calculatedColumnFormula>Tabla14567345[[#This Row],[Financiera 
 (F)]]/Tabla14567345[[#This Row],[Financiera
(D)]]</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F3DDD-EF0B-44F7-837D-D395F39C35BE}">
  <sheetPr>
    <tabColor rgb="FF7030A0"/>
  </sheetPr>
  <dimension ref="A1:AS43"/>
  <sheetViews>
    <sheetView tabSelected="1" view="pageBreakPreview" zoomScaleNormal="100" zoomScaleSheetLayoutView="100" workbookViewId="0">
      <selection activeCell="M12" sqref="M12"/>
    </sheetView>
  </sheetViews>
  <sheetFormatPr baseColWidth="10" defaultColWidth="11.453125" defaultRowHeight="14.5" x14ac:dyDescent="0.35"/>
  <cols>
    <col min="1" max="1" width="23" style="12" customWidth="1"/>
    <col min="2" max="3" width="12.6328125" style="12" customWidth="1"/>
    <col min="4" max="4" width="14.54296875" style="12" customWidth="1"/>
    <col min="5" max="10" width="12.6328125" style="12" customWidth="1"/>
    <col min="11" max="11" width="27.6328125" style="12" customWidth="1"/>
  </cols>
  <sheetData>
    <row r="1" spans="1:11" ht="21.5" thickBot="1" x14ac:dyDescent="0.4">
      <c r="A1" s="1"/>
      <c r="B1" s="36" t="s">
        <v>0</v>
      </c>
      <c r="C1" s="37"/>
      <c r="D1" s="37"/>
      <c r="E1" s="37"/>
      <c r="F1" s="37"/>
      <c r="G1" s="37"/>
      <c r="H1" s="37"/>
      <c r="I1" s="37"/>
      <c r="J1" s="38"/>
      <c r="K1" s="2"/>
    </row>
    <row r="2" spans="1:11" ht="21.5" thickBot="1" x14ac:dyDescent="0.4">
      <c r="A2" s="3"/>
      <c r="B2" s="39" t="s">
        <v>1</v>
      </c>
      <c r="C2" s="40"/>
      <c r="D2" s="39" t="s">
        <v>2</v>
      </c>
      <c r="E2" s="40"/>
      <c r="F2" s="40"/>
      <c r="G2" s="40"/>
      <c r="H2" s="41"/>
      <c r="I2" s="4" t="s">
        <v>3</v>
      </c>
      <c r="J2" s="5" t="s">
        <v>4</v>
      </c>
      <c r="K2" s="2"/>
    </row>
    <row r="3" spans="1:11" ht="21.5" thickBot="1" x14ac:dyDescent="0.4">
      <c r="A3" s="6"/>
      <c r="B3" s="42" t="s">
        <v>5</v>
      </c>
      <c r="C3" s="43"/>
      <c r="D3" s="42"/>
      <c r="E3" s="43"/>
      <c r="F3" s="43"/>
      <c r="G3" s="43"/>
      <c r="H3" s="44"/>
      <c r="I3" s="7"/>
      <c r="J3" s="8"/>
      <c r="K3" s="2"/>
    </row>
    <row r="4" spans="1:11" x14ac:dyDescent="0.35">
      <c r="A4" s="32"/>
      <c r="B4" s="33"/>
      <c r="C4" s="33"/>
      <c r="D4" s="34"/>
      <c r="E4" s="34"/>
      <c r="F4" s="34"/>
      <c r="G4" s="34"/>
      <c r="H4" s="34"/>
      <c r="I4" s="33"/>
      <c r="J4" s="35"/>
      <c r="K4" s="2"/>
    </row>
    <row r="5" spans="1:11" ht="3" customHeight="1" x14ac:dyDescent="0.35">
      <c r="A5" s="46"/>
      <c r="B5" s="47"/>
      <c r="C5" s="47"/>
      <c r="D5" s="47"/>
      <c r="E5" s="47"/>
      <c r="F5" s="47"/>
      <c r="G5" s="47"/>
      <c r="H5" s="47"/>
      <c r="I5" s="47"/>
      <c r="J5" s="48"/>
      <c r="K5" s="2"/>
    </row>
    <row r="6" spans="1:11" ht="15.5" x14ac:dyDescent="0.35">
      <c r="A6" s="49" t="s">
        <v>6</v>
      </c>
      <c r="B6" s="50"/>
      <c r="C6" s="50"/>
      <c r="D6" s="50"/>
      <c r="E6" s="50"/>
      <c r="F6" s="50"/>
      <c r="G6" s="50"/>
      <c r="H6" s="50"/>
      <c r="I6" s="50"/>
      <c r="J6" s="51"/>
      <c r="K6" s="2"/>
    </row>
    <row r="7" spans="1:11" ht="15.5" x14ac:dyDescent="0.35">
      <c r="A7" s="52" t="s">
        <v>7</v>
      </c>
      <c r="B7" s="53"/>
      <c r="C7" s="53"/>
      <c r="D7" s="53"/>
      <c r="E7" s="53"/>
      <c r="F7" s="53"/>
      <c r="G7" s="53"/>
      <c r="H7" s="53"/>
      <c r="I7" s="53"/>
      <c r="J7" s="54"/>
      <c r="K7" s="2"/>
    </row>
    <row r="8" spans="1:11" x14ac:dyDescent="0.35">
      <c r="A8" s="9" t="s">
        <v>8</v>
      </c>
      <c r="B8" s="55" t="s">
        <v>9</v>
      </c>
      <c r="C8" s="56"/>
      <c r="D8" s="56"/>
      <c r="E8" s="56"/>
      <c r="F8" s="56"/>
      <c r="G8" s="56"/>
      <c r="H8" s="56"/>
      <c r="I8" s="56"/>
      <c r="J8" s="57"/>
      <c r="K8" s="2"/>
    </row>
    <row r="9" spans="1:11" ht="15" customHeight="1" x14ac:dyDescent="0.35">
      <c r="A9" s="10" t="s">
        <v>10</v>
      </c>
      <c r="B9" s="55" t="s">
        <v>11</v>
      </c>
      <c r="C9" s="56"/>
      <c r="D9" s="56"/>
      <c r="E9" s="56"/>
      <c r="F9" s="56"/>
      <c r="G9" s="56"/>
      <c r="H9" s="56"/>
      <c r="I9" s="56"/>
      <c r="J9" s="57"/>
      <c r="K9" s="2"/>
    </row>
    <row r="10" spans="1:11" x14ac:dyDescent="0.35">
      <c r="A10" s="10" t="s">
        <v>12</v>
      </c>
      <c r="B10" s="58" t="s">
        <v>13</v>
      </c>
      <c r="C10" s="59"/>
      <c r="D10" s="59"/>
      <c r="E10" s="59"/>
      <c r="F10" s="59"/>
      <c r="G10" s="59"/>
      <c r="H10" s="59"/>
      <c r="I10" s="59"/>
      <c r="J10" s="60"/>
      <c r="K10" s="2"/>
    </row>
    <row r="11" spans="1:11" ht="61.5" customHeight="1" x14ac:dyDescent="0.35">
      <c r="A11" s="11" t="s">
        <v>14</v>
      </c>
      <c r="B11" s="61" t="s">
        <v>15</v>
      </c>
      <c r="C11" s="61"/>
      <c r="D11" s="61"/>
      <c r="E11" s="61"/>
      <c r="F11" s="61"/>
      <c r="G11" s="61"/>
      <c r="H11" s="61"/>
      <c r="I11" s="61"/>
      <c r="J11" s="61"/>
    </row>
    <row r="12" spans="1:11" ht="51.75" customHeight="1" x14ac:dyDescent="0.35">
      <c r="A12" s="11" t="s">
        <v>16</v>
      </c>
      <c r="B12" s="61" t="s">
        <v>17</v>
      </c>
      <c r="C12" s="61"/>
      <c r="D12" s="61"/>
      <c r="E12" s="61"/>
      <c r="F12" s="61"/>
      <c r="G12" s="61"/>
      <c r="H12" s="61"/>
      <c r="I12" s="61"/>
      <c r="J12" s="61"/>
    </row>
    <row r="13" spans="1:11" ht="15.5" x14ac:dyDescent="0.35">
      <c r="A13" s="49" t="s">
        <v>18</v>
      </c>
      <c r="B13" s="50"/>
      <c r="C13" s="50"/>
      <c r="D13" s="50"/>
      <c r="E13" s="50"/>
      <c r="F13" s="50"/>
      <c r="G13" s="50"/>
      <c r="H13" s="50"/>
      <c r="I13" s="50"/>
      <c r="J13" s="51"/>
    </row>
    <row r="14" spans="1:11" ht="27.75" customHeight="1" x14ac:dyDescent="0.35">
      <c r="A14" s="9" t="s">
        <v>19</v>
      </c>
      <c r="B14" s="13">
        <v>4</v>
      </c>
      <c r="C14" s="62" t="str">
        <f>IFERROR(VLOOKUP(B14,'[1]Validacion datos'!A2:B5,2,FALSE),"")</f>
        <v>DESARROLLO SOSTENIBLE</v>
      </c>
      <c r="D14" s="62"/>
      <c r="E14" s="62"/>
      <c r="F14" s="62"/>
      <c r="G14" s="62"/>
      <c r="H14" s="62"/>
      <c r="I14" s="62"/>
      <c r="J14" s="62"/>
    </row>
    <row r="15" spans="1:11" ht="26.25" customHeight="1" x14ac:dyDescent="0.35">
      <c r="A15" s="9" t="s">
        <v>20</v>
      </c>
      <c r="B15" s="14">
        <v>4.3</v>
      </c>
      <c r="C15" s="62" t="str">
        <f>IFERROR(VLOOKUP(B15,'[1]Validacion datos'!A8:B26,2,FALSE),"")</f>
        <v>Adecuada adaptación al cambio climático</v>
      </c>
      <c r="D15" s="62"/>
      <c r="E15" s="62"/>
      <c r="F15" s="62"/>
      <c r="G15" s="62"/>
      <c r="H15" s="62"/>
      <c r="I15" s="62"/>
      <c r="J15" s="62"/>
    </row>
    <row r="16" spans="1:11" ht="39" customHeight="1" x14ac:dyDescent="0.35">
      <c r="A16" s="9" t="s">
        <v>21</v>
      </c>
      <c r="B16" s="15" t="s">
        <v>22</v>
      </c>
      <c r="C16" s="45" t="str">
        <f>IFERROR(VLOOKUP(B16,'[1]Validacion datos'!D8:E64,2,FALSE),"")</f>
        <v>Reducir la vulnerabilidad, avanzar en la adaptación a los efectos del cambio climático y contribuir a la mitigación de sus causas</v>
      </c>
      <c r="D16" s="45"/>
      <c r="E16" s="45"/>
      <c r="F16" s="45"/>
      <c r="G16" s="45"/>
      <c r="H16" s="45"/>
      <c r="I16" s="45"/>
      <c r="J16" s="45"/>
    </row>
    <row r="17" spans="1:11" ht="15.5" x14ac:dyDescent="0.35">
      <c r="A17" s="49" t="s">
        <v>23</v>
      </c>
      <c r="B17" s="50"/>
      <c r="C17" s="50"/>
      <c r="D17" s="50"/>
      <c r="E17" s="50"/>
      <c r="F17" s="50"/>
      <c r="G17" s="50"/>
      <c r="H17" s="50"/>
      <c r="I17" s="50"/>
      <c r="J17" s="51"/>
    </row>
    <row r="18" spans="1:11" ht="29.25" customHeight="1" x14ac:dyDescent="0.35">
      <c r="A18" s="9" t="s">
        <v>24</v>
      </c>
      <c r="B18" s="69" t="s">
        <v>25</v>
      </c>
      <c r="C18" s="69"/>
      <c r="D18" s="69"/>
      <c r="E18" s="69"/>
      <c r="F18" s="69"/>
      <c r="G18" s="69"/>
      <c r="H18" s="69"/>
      <c r="I18" s="69"/>
      <c r="J18" s="70"/>
    </row>
    <row r="19" spans="1:11" ht="38.25" customHeight="1" x14ac:dyDescent="0.35">
      <c r="A19" s="16" t="s">
        <v>26</v>
      </c>
      <c r="B19" s="69" t="s">
        <v>27</v>
      </c>
      <c r="C19" s="69"/>
      <c r="D19" s="69"/>
      <c r="E19" s="69"/>
      <c r="F19" s="69"/>
      <c r="G19" s="69"/>
      <c r="H19" s="69"/>
      <c r="I19" s="69"/>
      <c r="J19" s="70"/>
    </row>
    <row r="20" spans="1:11" ht="36.75" customHeight="1" x14ac:dyDescent="0.35">
      <c r="A20" s="16" t="s">
        <v>28</v>
      </c>
      <c r="B20" s="69" t="s">
        <v>29</v>
      </c>
      <c r="C20" s="69"/>
      <c r="D20" s="69"/>
      <c r="E20" s="69"/>
      <c r="F20" s="69"/>
      <c r="G20" s="69"/>
      <c r="H20" s="69"/>
      <c r="I20" s="69"/>
      <c r="J20" s="70"/>
    </row>
    <row r="21" spans="1:11" ht="38" customHeight="1" x14ac:dyDescent="0.35">
      <c r="A21" s="16" t="s">
        <v>30</v>
      </c>
      <c r="B21" s="69" t="s">
        <v>67</v>
      </c>
      <c r="C21" s="69"/>
      <c r="D21" s="69"/>
      <c r="E21" s="69"/>
      <c r="F21" s="69"/>
      <c r="G21" s="69"/>
      <c r="H21" s="69"/>
      <c r="I21" s="69"/>
      <c r="J21" s="70"/>
      <c r="K21" s="2"/>
    </row>
    <row r="22" spans="1:11" ht="15.5" x14ac:dyDescent="0.35">
      <c r="A22" s="49" t="s">
        <v>31</v>
      </c>
      <c r="B22" s="50"/>
      <c r="C22" s="50"/>
      <c r="D22" s="50"/>
      <c r="E22" s="50"/>
      <c r="F22" s="50"/>
      <c r="G22" s="50"/>
      <c r="H22" s="50"/>
      <c r="I22" s="50"/>
      <c r="J22" s="51"/>
    </row>
    <row r="23" spans="1:11" ht="15.5" x14ac:dyDescent="0.35">
      <c r="A23" s="52" t="s">
        <v>32</v>
      </c>
      <c r="B23" s="53"/>
      <c r="C23" s="53"/>
      <c r="D23" s="53"/>
      <c r="E23" s="53"/>
      <c r="F23" s="53"/>
      <c r="G23" s="53"/>
      <c r="H23" s="53"/>
      <c r="I23" s="53"/>
      <c r="J23" s="54"/>
      <c r="K23" s="2"/>
    </row>
    <row r="24" spans="1:11" ht="15" customHeight="1" x14ac:dyDescent="0.35">
      <c r="A24" s="71" t="s">
        <v>33</v>
      </c>
      <c r="B24" s="72"/>
      <c r="C24" s="73" t="s">
        <v>34</v>
      </c>
      <c r="D24" s="74"/>
      <c r="E24" s="74"/>
      <c r="F24" s="74" t="s">
        <v>35</v>
      </c>
      <c r="G24" s="74"/>
      <c r="H24" s="72"/>
      <c r="I24" s="73" t="s">
        <v>36</v>
      </c>
      <c r="J24" s="75"/>
    </row>
    <row r="25" spans="1:11" x14ac:dyDescent="0.35">
      <c r="A25" s="63">
        <v>125570500</v>
      </c>
      <c r="B25" s="64"/>
      <c r="C25" s="65">
        <v>134815966.74000001</v>
      </c>
      <c r="D25" s="66"/>
      <c r="E25" s="64"/>
      <c r="F25" s="65">
        <v>24421463.620000001</v>
      </c>
      <c r="G25" s="66"/>
      <c r="H25" s="64"/>
      <c r="I25" s="67">
        <f>SUM(F25/C25)</f>
        <v>0.18114667135160728</v>
      </c>
      <c r="J25" s="68"/>
    </row>
    <row r="26" spans="1:11" ht="15.5" x14ac:dyDescent="0.35">
      <c r="A26" s="52" t="s">
        <v>37</v>
      </c>
      <c r="B26" s="53"/>
      <c r="C26" s="53"/>
      <c r="D26" s="53"/>
      <c r="E26" s="53"/>
      <c r="F26" s="53"/>
      <c r="G26" s="53"/>
      <c r="H26" s="53"/>
      <c r="I26" s="53"/>
      <c r="J26" s="54"/>
      <c r="K26" s="2"/>
    </row>
    <row r="27" spans="1:11" ht="28.5" customHeight="1" x14ac:dyDescent="0.35">
      <c r="A27" s="17"/>
      <c r="B27"/>
      <c r="C27" s="76" t="s">
        <v>38</v>
      </c>
      <c r="D27" s="77"/>
      <c r="E27" s="76" t="s">
        <v>39</v>
      </c>
      <c r="F27" s="77"/>
      <c r="G27" s="76" t="s">
        <v>40</v>
      </c>
      <c r="H27" s="76"/>
      <c r="I27" s="76" t="s">
        <v>41</v>
      </c>
      <c r="J27" s="78"/>
    </row>
    <row r="28" spans="1:11" ht="39" x14ac:dyDescent="0.35">
      <c r="A28" s="18" t="s">
        <v>42</v>
      </c>
      <c r="B28" s="19" t="s">
        <v>43</v>
      </c>
      <c r="C28" s="19" t="s">
        <v>44</v>
      </c>
      <c r="D28" s="19" t="s">
        <v>45</v>
      </c>
      <c r="E28" s="19" t="s">
        <v>46</v>
      </c>
      <c r="F28" s="19" t="s">
        <v>47</v>
      </c>
      <c r="G28" s="19" t="s">
        <v>48</v>
      </c>
      <c r="H28" s="19" t="s">
        <v>49</v>
      </c>
      <c r="I28" s="19" t="s">
        <v>50</v>
      </c>
      <c r="J28" s="20" t="s">
        <v>51</v>
      </c>
    </row>
    <row r="29" spans="1:11" ht="48" x14ac:dyDescent="0.35">
      <c r="A29" s="21" t="s">
        <v>52</v>
      </c>
      <c r="B29" s="22" t="s">
        <v>53</v>
      </c>
      <c r="C29" s="23">
        <v>50</v>
      </c>
      <c r="D29" s="23">
        <v>130392955</v>
      </c>
      <c r="E29" s="24">
        <v>11</v>
      </c>
      <c r="F29" s="24">
        <v>28467306.5</v>
      </c>
      <c r="G29" s="24">
        <v>12</v>
      </c>
      <c r="H29" s="24">
        <v>24421463.620000001</v>
      </c>
      <c r="I29" s="25">
        <f>Tabla14567[[#This Row],[Física 
(E)]]/Tabla14567[[#This Row],[Física
(C)]]</f>
        <v>1.0909090909090908</v>
      </c>
      <c r="J29" s="26">
        <f>Tabla14567[[#This Row],[Financiera 
 (F)]]/Tabla14567[[#This Row],[Financiera
(D)]]</f>
        <v>0.85787756632331902</v>
      </c>
    </row>
    <row r="30" spans="1:11" ht="15.5" x14ac:dyDescent="0.35">
      <c r="A30" s="49" t="s">
        <v>54</v>
      </c>
      <c r="B30" s="50"/>
      <c r="C30" s="50"/>
      <c r="D30" s="50"/>
      <c r="E30" s="50"/>
      <c r="F30" s="50"/>
      <c r="G30" s="50"/>
      <c r="H30" s="50"/>
      <c r="I30" s="50"/>
      <c r="J30" s="51"/>
    </row>
    <row r="31" spans="1:11" ht="15.5" x14ac:dyDescent="0.35">
      <c r="A31" s="52" t="s">
        <v>55</v>
      </c>
      <c r="B31" s="53"/>
      <c r="C31" s="53"/>
      <c r="D31" s="53"/>
      <c r="E31" s="53"/>
      <c r="F31" s="53"/>
      <c r="G31" s="53"/>
      <c r="H31" s="53"/>
      <c r="I31" s="53"/>
      <c r="J31" s="54"/>
      <c r="K31" s="2"/>
    </row>
    <row r="32" spans="1:11" ht="30" customHeight="1" x14ac:dyDescent="0.35">
      <c r="A32" s="27" t="s">
        <v>56</v>
      </c>
      <c r="B32" s="69" t="s">
        <v>57</v>
      </c>
      <c r="C32" s="69"/>
      <c r="D32" s="69"/>
      <c r="E32" s="69"/>
      <c r="F32" s="69"/>
      <c r="G32" s="69"/>
      <c r="H32" s="69"/>
      <c r="I32" s="69"/>
      <c r="J32" s="70"/>
    </row>
    <row r="33" spans="1:45" ht="69.75" customHeight="1" x14ac:dyDescent="0.35">
      <c r="A33" s="27" t="s">
        <v>58</v>
      </c>
      <c r="B33" s="69" t="s">
        <v>59</v>
      </c>
      <c r="C33" s="69"/>
      <c r="D33" s="69"/>
      <c r="E33" s="69"/>
      <c r="F33" s="69"/>
      <c r="G33" s="69"/>
      <c r="H33" s="69"/>
      <c r="I33" s="69"/>
      <c r="J33" s="70"/>
    </row>
    <row r="34" spans="1:45" ht="112.5" customHeight="1" x14ac:dyDescent="0.35">
      <c r="A34" s="27" t="s">
        <v>60</v>
      </c>
      <c r="B34" s="79" t="s">
        <v>81</v>
      </c>
      <c r="C34" s="79"/>
      <c r="D34" s="79"/>
      <c r="E34" s="79"/>
      <c r="F34" s="79"/>
      <c r="G34" s="79"/>
      <c r="H34" s="79"/>
      <c r="I34" s="79"/>
      <c r="J34" s="80"/>
    </row>
    <row r="35" spans="1:45" ht="186" customHeight="1" x14ac:dyDescent="0.35">
      <c r="A35" s="27" t="s">
        <v>61</v>
      </c>
      <c r="B35" s="81" t="s">
        <v>82</v>
      </c>
      <c r="C35" s="81"/>
      <c r="D35" s="81"/>
      <c r="E35" s="81"/>
      <c r="F35" s="81"/>
      <c r="G35" s="81"/>
      <c r="H35" s="81"/>
      <c r="I35" s="81"/>
      <c r="J35" s="82"/>
      <c r="M35" s="69"/>
      <c r="N35" s="69"/>
      <c r="O35" s="69"/>
      <c r="P35" s="69"/>
      <c r="Q35" s="69"/>
      <c r="R35" s="69"/>
      <c r="S35" s="69"/>
      <c r="T35" s="69"/>
      <c r="U35" s="70"/>
    </row>
    <row r="36" spans="1:45" ht="15.5" x14ac:dyDescent="0.35">
      <c r="A36" s="49" t="s">
        <v>62</v>
      </c>
      <c r="B36" s="50"/>
      <c r="C36" s="50"/>
      <c r="D36" s="50"/>
      <c r="E36" s="50"/>
      <c r="F36" s="50"/>
      <c r="G36" s="50"/>
      <c r="H36" s="50"/>
      <c r="I36" s="50"/>
      <c r="J36" s="51"/>
    </row>
    <row r="37" spans="1:45" ht="15.5" x14ac:dyDescent="0.35">
      <c r="A37" s="85" t="s">
        <v>63</v>
      </c>
      <c r="B37" s="86"/>
      <c r="C37" s="86"/>
      <c r="D37" s="86"/>
      <c r="E37" s="86"/>
      <c r="F37" s="86"/>
      <c r="G37" s="86"/>
      <c r="H37" s="86"/>
      <c r="I37" s="86"/>
      <c r="J37" s="87"/>
      <c r="K37" s="2"/>
    </row>
    <row r="38" spans="1:45" ht="15.5" x14ac:dyDescent="0.35">
      <c r="A38" s="28"/>
      <c r="B38" s="29"/>
      <c r="C38" s="29"/>
      <c r="D38" s="29"/>
      <c r="E38" s="29"/>
      <c r="F38" s="29"/>
      <c r="G38" s="29"/>
      <c r="H38" s="29"/>
      <c r="I38" s="29"/>
      <c r="J38" s="30"/>
      <c r="K38" s="2"/>
    </row>
    <row r="39" spans="1:45" ht="54.75" customHeight="1" x14ac:dyDescent="0.35">
      <c r="A39" s="83" t="s">
        <v>65</v>
      </c>
      <c r="B39" s="79"/>
      <c r="C39" s="79"/>
      <c r="D39" s="79"/>
      <c r="E39" s="79"/>
      <c r="F39" s="79"/>
      <c r="G39" s="79"/>
      <c r="H39" s="79"/>
      <c r="I39" s="79"/>
      <c r="J39" s="80"/>
      <c r="K39" s="2"/>
    </row>
    <row r="40" spans="1:45" ht="31.25" customHeight="1" x14ac:dyDescent="0.35">
      <c r="A40" s="83" t="s">
        <v>69</v>
      </c>
      <c r="B40" s="79"/>
      <c r="C40" s="79"/>
      <c r="D40" s="79"/>
      <c r="E40" s="79"/>
      <c r="F40" s="79"/>
      <c r="G40" s="79"/>
      <c r="H40" s="79"/>
      <c r="I40" s="79"/>
      <c r="J40" s="80"/>
    </row>
    <row r="41" spans="1:45" ht="42" customHeight="1" x14ac:dyDescent="0.35">
      <c r="A41" s="83" t="s">
        <v>68</v>
      </c>
      <c r="B41" s="79"/>
      <c r="C41" s="79"/>
      <c r="D41" s="79"/>
      <c r="E41" s="79"/>
      <c r="F41" s="79"/>
      <c r="G41" s="79"/>
      <c r="H41" s="79"/>
      <c r="I41" s="79"/>
      <c r="J41" s="80"/>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35">
      <c r="A42" s="83" t="s">
        <v>66</v>
      </c>
      <c r="B42" s="79"/>
      <c r="C42" s="79"/>
      <c r="D42" s="79"/>
      <c r="E42" s="79"/>
      <c r="F42" s="79"/>
      <c r="G42" s="79"/>
      <c r="H42" s="79"/>
      <c r="I42" s="79"/>
      <c r="J42" s="80"/>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75" customHeight="1" x14ac:dyDescent="0.35">
      <c r="A43" s="84" t="s">
        <v>64</v>
      </c>
      <c r="B43" s="84"/>
      <c r="C43" s="84"/>
      <c r="D43" s="84"/>
      <c r="E43" s="84"/>
      <c r="F43" s="84"/>
      <c r="G43" s="84"/>
      <c r="H43" s="84"/>
      <c r="I43" s="84"/>
      <c r="J43" s="84"/>
    </row>
  </sheetData>
  <mergeCells count="52">
    <mergeCell ref="A42:J42"/>
    <mergeCell ref="A39:J39"/>
    <mergeCell ref="A43:J43"/>
    <mergeCell ref="A36:J36"/>
    <mergeCell ref="A37:J37"/>
    <mergeCell ref="A40:J40"/>
    <mergeCell ref="A41:J41"/>
    <mergeCell ref="M35:U35"/>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qref="A8" xr:uid="{830AA302-2CC7-43D2-A6EF-2172D7EEFAE5}"/>
    <dataValidation allowBlank="1" showInputMessage="1" prompt="Nombre del capítulo" sqref="B8:J10" xr:uid="{ECD7C862-924F-4A12-8512-0887A2E3F6FE}"/>
    <dataValidation allowBlank="1" showInputMessage="1" showErrorMessage="1" prompt="¿A quién va dirigido el programa?, ¿qué característica tiene esta población que requiere ser beneficiada?" sqref="B20:J20" xr:uid="{EB414C29-01C1-402C-8885-1700C0BC84C0}"/>
    <dataValidation allowBlank="1" showInputMessage="1" showErrorMessage="1" prompt="Nombre del producto" sqref="B32:J32" xr:uid="{F6371627-F888-4BE1-9DA0-79722AF2C53E}"/>
    <dataValidation allowBlank="1" showInputMessage="1" showErrorMessage="1" prompt="¿En qué consiste el producto? su objetivo" sqref="B33:J33" xr:uid="{4D289D4D-203B-4597-A927-07A1273232D7}"/>
    <dataValidation allowBlank="1" showInputMessage="1" showErrorMessage="1" prompt="1. Describir lo plasmado en el presupuesto_x000a_2. Describir lo alcanzado en términos financieros y de producción " sqref="B34:J34" xr:uid="{51091A6B-CCAD-4446-8534-82DF70A65EEF}"/>
    <dataValidation allowBlank="1" showInputMessage="1" showErrorMessage="1" prompt="De existir desvío, explicar razones." sqref="M35:U35" xr:uid="{0699CC97-C599-4198-9788-53C182319BB2}"/>
    <dataValidation allowBlank="1" showInputMessage="1" showErrorMessage="1" prompt="Oportunidades de mejora identificadas" sqref="A39:J42" xr:uid="{5D839FA1-2D8E-4F17-8F40-A032E21A9882}"/>
    <dataValidation allowBlank="1" showInputMessage="1" showErrorMessage="1" prompt="Presupuesto del programa" sqref="F25 A25:C25" xr:uid="{674E9CC7-E53F-4EC0-B987-0610525DC627}"/>
    <dataValidation allowBlank="1" showInputMessage="1" showErrorMessage="1" prompt="¿En qué consiste el programa?" sqref="B19:J19" xr:uid="{75F01444-2CA4-4128-BA97-F195EBD9C58E}"/>
    <dataValidation allowBlank="1" showInputMessage="1" showErrorMessage="1" prompt="Nombre de cada producto" sqref="A28:A29" xr:uid="{7004D6FC-21EC-4F51-B702-51CBA628AB9E}"/>
    <dataValidation allowBlank="1" showInputMessage="1" showErrorMessage="1" prompt="Nombre del indicador" sqref="B28:B29" xr:uid="{28C20912-8DD2-42DE-9389-630CDFE9785B}"/>
    <dataValidation allowBlank="1" showInputMessage="1" showErrorMessage="1" prompt="Meta anual del indicador" sqref="E28 C28:C29" xr:uid="{9DBE371A-2944-4B3D-A1E2-EAF71CFD8EA7}"/>
    <dataValidation allowBlank="1" showInputMessage="1" showErrorMessage="1" prompt="Monto presupuestado para el producto" sqref="D28 F28 E29:H29" xr:uid="{468D7776-BC71-41F6-A1EE-5EC7FD0BEF07}"/>
    <dataValidation allowBlank="1" showInputMessage="1" showErrorMessage="1" prompt="Meta alcanzada en el trimestre" sqref="G28" xr:uid="{8151AEA5-661A-4C13-98A9-445D9ECA8681}"/>
    <dataValidation allowBlank="1" showInputMessage="1" showErrorMessage="1" prompt="Monto ejecutado en el trimestre" sqref="H28" xr:uid="{EE10CD46-56D9-4110-BFAF-9BC890E0E74F}"/>
  </dataValidations>
  <pageMargins left="0.7" right="0.7" top="0.75" bottom="0.75" header="0.3" footer="0.3"/>
  <pageSetup scale="65"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1373-C2DF-4572-9AD8-627BE1545A28}">
  <dimension ref="A1:AS43"/>
  <sheetViews>
    <sheetView view="pageBreakPreview" topLeftCell="A29" zoomScale="110" zoomScaleNormal="110" zoomScaleSheetLayoutView="110" workbookViewId="0">
      <selection activeCell="C29" sqref="C29:J29"/>
    </sheetView>
  </sheetViews>
  <sheetFormatPr baseColWidth="10" defaultColWidth="11.453125" defaultRowHeight="14.5" x14ac:dyDescent="0.35"/>
  <cols>
    <col min="1" max="1" width="18.6328125" style="12" customWidth="1"/>
    <col min="2" max="10" width="12.6328125" style="12" customWidth="1"/>
    <col min="11" max="11" width="27.6328125" style="12" customWidth="1"/>
  </cols>
  <sheetData>
    <row r="1" spans="1:11" ht="21.5" thickBot="1" x14ac:dyDescent="0.4">
      <c r="A1" s="1"/>
      <c r="B1" s="36" t="s">
        <v>0</v>
      </c>
      <c r="C1" s="37"/>
      <c r="D1" s="37"/>
      <c r="E1" s="37"/>
      <c r="F1" s="37"/>
      <c r="G1" s="37"/>
      <c r="H1" s="37"/>
      <c r="I1" s="37"/>
      <c r="J1" s="38"/>
      <c r="K1" s="2"/>
    </row>
    <row r="2" spans="1:11" ht="21.5" thickBot="1" x14ac:dyDescent="0.4">
      <c r="A2" s="3"/>
      <c r="B2" s="39" t="s">
        <v>1</v>
      </c>
      <c r="C2" s="40"/>
      <c r="D2" s="39" t="s">
        <v>2</v>
      </c>
      <c r="E2" s="40"/>
      <c r="F2" s="40"/>
      <c r="G2" s="40"/>
      <c r="H2" s="41"/>
      <c r="I2" s="4" t="s">
        <v>3</v>
      </c>
      <c r="J2" s="5" t="s">
        <v>4</v>
      </c>
      <c r="K2" s="2"/>
    </row>
    <row r="3" spans="1:11" ht="21.5" thickBot="1" x14ac:dyDescent="0.4">
      <c r="A3" s="6"/>
      <c r="B3" s="42" t="s">
        <v>5</v>
      </c>
      <c r="C3" s="43"/>
      <c r="D3" s="42"/>
      <c r="E3" s="43"/>
      <c r="F3" s="43"/>
      <c r="G3" s="43"/>
      <c r="H3" s="44"/>
      <c r="I3" s="7"/>
      <c r="J3" s="8"/>
      <c r="K3" s="2"/>
    </row>
    <row r="4" spans="1:11" x14ac:dyDescent="0.35">
      <c r="A4" s="32"/>
      <c r="B4" s="33"/>
      <c r="C4" s="33"/>
      <c r="D4" s="34"/>
      <c r="E4" s="34"/>
      <c r="F4" s="34"/>
      <c r="G4" s="34"/>
      <c r="H4" s="34"/>
      <c r="I4" s="33"/>
      <c r="J4" s="35"/>
      <c r="K4" s="2"/>
    </row>
    <row r="5" spans="1:11" ht="3" customHeight="1" x14ac:dyDescent="0.35">
      <c r="A5" s="46"/>
      <c r="B5" s="47"/>
      <c r="C5" s="47"/>
      <c r="D5" s="47"/>
      <c r="E5" s="47"/>
      <c r="F5" s="47"/>
      <c r="G5" s="47"/>
      <c r="H5" s="47"/>
      <c r="I5" s="47"/>
      <c r="J5" s="48"/>
      <c r="K5" s="2"/>
    </row>
    <row r="6" spans="1:11" ht="15.5" x14ac:dyDescent="0.35">
      <c r="A6" s="49" t="s">
        <v>6</v>
      </c>
      <c r="B6" s="50"/>
      <c r="C6" s="50"/>
      <c r="D6" s="50"/>
      <c r="E6" s="50"/>
      <c r="F6" s="50"/>
      <c r="G6" s="50"/>
      <c r="H6" s="50"/>
      <c r="I6" s="50"/>
      <c r="J6" s="51"/>
      <c r="K6" s="2"/>
    </row>
    <row r="7" spans="1:11" ht="15.5" x14ac:dyDescent="0.35">
      <c r="A7" s="52" t="s">
        <v>7</v>
      </c>
      <c r="B7" s="53"/>
      <c r="C7" s="53"/>
      <c r="D7" s="53"/>
      <c r="E7" s="53"/>
      <c r="F7" s="53"/>
      <c r="G7" s="53"/>
      <c r="H7" s="53"/>
      <c r="I7" s="53"/>
      <c r="J7" s="54"/>
      <c r="K7" s="2"/>
    </row>
    <row r="8" spans="1:11" x14ac:dyDescent="0.35">
      <c r="A8" s="9" t="s">
        <v>8</v>
      </c>
      <c r="B8" s="55" t="s">
        <v>9</v>
      </c>
      <c r="C8" s="56"/>
      <c r="D8" s="56"/>
      <c r="E8" s="56"/>
      <c r="F8" s="56"/>
      <c r="G8" s="56"/>
      <c r="H8" s="56"/>
      <c r="I8" s="56"/>
      <c r="J8" s="57"/>
      <c r="K8" s="2"/>
    </row>
    <row r="9" spans="1:11" ht="15" customHeight="1" x14ac:dyDescent="0.35">
      <c r="A9" s="10" t="s">
        <v>10</v>
      </c>
      <c r="B9" s="55" t="s">
        <v>11</v>
      </c>
      <c r="C9" s="56"/>
      <c r="D9" s="56"/>
      <c r="E9" s="56"/>
      <c r="F9" s="56"/>
      <c r="G9" s="56"/>
      <c r="H9" s="56"/>
      <c r="I9" s="56"/>
      <c r="J9" s="57"/>
      <c r="K9" s="2"/>
    </row>
    <row r="10" spans="1:11" x14ac:dyDescent="0.35">
      <c r="A10" s="10" t="s">
        <v>12</v>
      </c>
      <c r="B10" s="58" t="s">
        <v>13</v>
      </c>
      <c r="C10" s="59"/>
      <c r="D10" s="59"/>
      <c r="E10" s="59"/>
      <c r="F10" s="59"/>
      <c r="G10" s="59"/>
      <c r="H10" s="59"/>
      <c r="I10" s="59"/>
      <c r="J10" s="60"/>
      <c r="K10" s="2"/>
    </row>
    <row r="11" spans="1:11" ht="61.5" customHeight="1" x14ac:dyDescent="0.35">
      <c r="A11" s="11" t="s">
        <v>14</v>
      </c>
      <c r="B11" s="61" t="s">
        <v>15</v>
      </c>
      <c r="C11" s="61"/>
      <c r="D11" s="61"/>
      <c r="E11" s="61"/>
      <c r="F11" s="61"/>
      <c r="G11" s="61"/>
      <c r="H11" s="61"/>
      <c r="I11" s="61"/>
      <c r="J11" s="61"/>
    </row>
    <row r="12" spans="1:11" ht="51.75" customHeight="1" x14ac:dyDescent="0.35">
      <c r="A12" s="11" t="s">
        <v>16</v>
      </c>
      <c r="B12" s="61" t="s">
        <v>17</v>
      </c>
      <c r="C12" s="61"/>
      <c r="D12" s="61"/>
      <c r="E12" s="61"/>
      <c r="F12" s="61"/>
      <c r="G12" s="61"/>
      <c r="H12" s="61"/>
      <c r="I12" s="61"/>
      <c r="J12" s="61"/>
    </row>
    <row r="13" spans="1:11" ht="15.5" x14ac:dyDescent="0.35">
      <c r="A13" s="49" t="s">
        <v>18</v>
      </c>
      <c r="B13" s="50"/>
      <c r="C13" s="50"/>
      <c r="D13" s="50"/>
      <c r="E13" s="50"/>
      <c r="F13" s="50"/>
      <c r="G13" s="50"/>
      <c r="H13" s="50"/>
      <c r="I13" s="50"/>
      <c r="J13" s="51"/>
    </row>
    <row r="14" spans="1:11" ht="27.75" customHeight="1" x14ac:dyDescent="0.35">
      <c r="A14" s="9" t="s">
        <v>19</v>
      </c>
      <c r="B14" s="13">
        <v>4</v>
      </c>
      <c r="C14" s="62" t="str">
        <f>IFERROR(VLOOKUP(B14,'[1]Validacion datos'!A2:B5,2,FALSE),"")</f>
        <v>DESARROLLO SOSTENIBLE</v>
      </c>
      <c r="D14" s="62"/>
      <c r="E14" s="62"/>
      <c r="F14" s="62"/>
      <c r="G14" s="62"/>
      <c r="H14" s="62"/>
      <c r="I14" s="62"/>
      <c r="J14" s="62"/>
    </row>
    <row r="15" spans="1:11" ht="26.25" customHeight="1" x14ac:dyDescent="0.35">
      <c r="A15" s="9" t="s">
        <v>20</v>
      </c>
      <c r="B15" s="14">
        <v>4.3</v>
      </c>
      <c r="C15" s="62" t="str">
        <f>IFERROR(VLOOKUP(B15,'[1]Validacion datos'!A8:B26,2,FALSE),"")</f>
        <v>Adecuada adaptación al cambio climático</v>
      </c>
      <c r="D15" s="62"/>
      <c r="E15" s="62"/>
      <c r="F15" s="62"/>
      <c r="G15" s="62"/>
      <c r="H15" s="62"/>
      <c r="I15" s="62"/>
      <c r="J15" s="62"/>
    </row>
    <row r="16" spans="1:11" ht="39" customHeight="1" x14ac:dyDescent="0.35">
      <c r="A16" s="16" t="s">
        <v>21</v>
      </c>
      <c r="B16" s="15" t="s">
        <v>22</v>
      </c>
      <c r="C16" s="45" t="str">
        <f>IFERROR(VLOOKUP(B16,'[1]Validacion datos'!D8:E64,2,FALSE),"")</f>
        <v>Reducir la vulnerabilidad, avanzar en la adaptación a los efectos del cambio climático y contribuir a la mitigación de sus causas</v>
      </c>
      <c r="D16" s="45"/>
      <c r="E16" s="45"/>
      <c r="F16" s="45"/>
      <c r="G16" s="45"/>
      <c r="H16" s="45"/>
      <c r="I16" s="45"/>
      <c r="J16" s="45"/>
    </row>
    <row r="17" spans="1:11" ht="15.5" x14ac:dyDescent="0.35">
      <c r="A17" s="49" t="s">
        <v>23</v>
      </c>
      <c r="B17" s="50"/>
      <c r="C17" s="50"/>
      <c r="D17" s="50"/>
      <c r="E17" s="50"/>
      <c r="F17" s="50"/>
      <c r="G17" s="50"/>
      <c r="H17" s="50"/>
      <c r="I17" s="50"/>
      <c r="J17" s="51"/>
    </row>
    <row r="18" spans="1:11" ht="29.25" customHeight="1" x14ac:dyDescent="0.35">
      <c r="A18" s="9" t="s">
        <v>24</v>
      </c>
      <c r="B18" s="69" t="s">
        <v>25</v>
      </c>
      <c r="C18" s="69"/>
      <c r="D18" s="69"/>
      <c r="E18" s="69"/>
      <c r="F18" s="69"/>
      <c r="G18" s="69"/>
      <c r="H18" s="69"/>
      <c r="I18" s="69"/>
      <c r="J18" s="70"/>
    </row>
    <row r="19" spans="1:11" ht="38.25" customHeight="1" x14ac:dyDescent="0.35">
      <c r="A19" s="16" t="s">
        <v>26</v>
      </c>
      <c r="B19" s="69" t="s">
        <v>27</v>
      </c>
      <c r="C19" s="69"/>
      <c r="D19" s="69"/>
      <c r="E19" s="69"/>
      <c r="F19" s="69"/>
      <c r="G19" s="69"/>
      <c r="H19" s="69"/>
      <c r="I19" s="69"/>
      <c r="J19" s="70"/>
    </row>
    <row r="20" spans="1:11" ht="36.75" customHeight="1" x14ac:dyDescent="0.35">
      <c r="A20" s="16" t="s">
        <v>28</v>
      </c>
      <c r="B20" s="69" t="s">
        <v>29</v>
      </c>
      <c r="C20" s="69"/>
      <c r="D20" s="69"/>
      <c r="E20" s="69"/>
      <c r="F20" s="69"/>
      <c r="G20" s="69"/>
      <c r="H20" s="69"/>
      <c r="I20" s="69"/>
      <c r="J20" s="70"/>
    </row>
    <row r="21" spans="1:11" ht="46.5" customHeight="1" x14ac:dyDescent="0.35">
      <c r="A21" s="16" t="s">
        <v>30</v>
      </c>
      <c r="B21" s="69" t="s">
        <v>67</v>
      </c>
      <c r="C21" s="69"/>
      <c r="D21" s="69"/>
      <c r="E21" s="69"/>
      <c r="F21" s="69"/>
      <c r="G21" s="69"/>
      <c r="H21" s="69"/>
      <c r="I21" s="69"/>
      <c r="J21" s="70"/>
      <c r="K21" s="2"/>
    </row>
    <row r="22" spans="1:11" ht="15.5" x14ac:dyDescent="0.35">
      <c r="A22" s="49" t="s">
        <v>31</v>
      </c>
      <c r="B22" s="50"/>
      <c r="C22" s="50"/>
      <c r="D22" s="50"/>
      <c r="E22" s="50"/>
      <c r="F22" s="50"/>
      <c r="G22" s="50"/>
      <c r="H22" s="50"/>
      <c r="I22" s="50"/>
      <c r="J22" s="51"/>
    </row>
    <row r="23" spans="1:11" ht="15.5" x14ac:dyDescent="0.35">
      <c r="A23" s="52" t="s">
        <v>32</v>
      </c>
      <c r="B23" s="53"/>
      <c r="C23" s="53"/>
      <c r="D23" s="53"/>
      <c r="E23" s="53"/>
      <c r="F23" s="53"/>
      <c r="G23" s="53"/>
      <c r="H23" s="53"/>
      <c r="I23" s="53"/>
      <c r="J23" s="54"/>
      <c r="K23" s="2"/>
    </row>
    <row r="24" spans="1:11" ht="15" customHeight="1" x14ac:dyDescent="0.35">
      <c r="A24" s="71" t="s">
        <v>33</v>
      </c>
      <c r="B24" s="72"/>
      <c r="C24" s="73" t="s">
        <v>34</v>
      </c>
      <c r="D24" s="74"/>
      <c r="E24" s="74"/>
      <c r="F24" s="74" t="s">
        <v>35</v>
      </c>
      <c r="G24" s="74"/>
      <c r="H24" s="72"/>
      <c r="I24" s="73" t="s">
        <v>36</v>
      </c>
      <c r="J24" s="75"/>
    </row>
    <row r="25" spans="1:11" x14ac:dyDescent="0.35">
      <c r="A25" s="63">
        <v>125570500</v>
      </c>
      <c r="B25" s="64"/>
      <c r="C25" s="65">
        <v>140378494</v>
      </c>
      <c r="D25" s="66"/>
      <c r="E25" s="64"/>
      <c r="F25" s="65">
        <v>22296931.350000001</v>
      </c>
      <c r="G25" s="66"/>
      <c r="H25" s="64"/>
      <c r="I25" s="67">
        <f>SUM(F25/C25)</f>
        <v>0.15883438206709927</v>
      </c>
      <c r="J25" s="68"/>
    </row>
    <row r="26" spans="1:11" ht="15.5" x14ac:dyDescent="0.35">
      <c r="A26" s="52" t="s">
        <v>37</v>
      </c>
      <c r="B26" s="53"/>
      <c r="C26" s="53"/>
      <c r="D26" s="53"/>
      <c r="E26" s="53"/>
      <c r="F26" s="53"/>
      <c r="G26" s="53"/>
      <c r="H26" s="53"/>
      <c r="I26" s="53"/>
      <c r="J26" s="54"/>
      <c r="K26" s="2"/>
    </row>
    <row r="27" spans="1:11" ht="28.5" customHeight="1" x14ac:dyDescent="0.35">
      <c r="A27" s="17"/>
      <c r="B27"/>
      <c r="C27" s="76" t="s">
        <v>38</v>
      </c>
      <c r="D27" s="77"/>
      <c r="E27" s="76" t="s">
        <v>39</v>
      </c>
      <c r="F27" s="77"/>
      <c r="G27" s="76" t="s">
        <v>40</v>
      </c>
      <c r="H27" s="76"/>
      <c r="I27" s="76" t="s">
        <v>41</v>
      </c>
      <c r="J27" s="78"/>
    </row>
    <row r="28" spans="1:11" ht="39" x14ac:dyDescent="0.35">
      <c r="A28" s="18" t="s">
        <v>42</v>
      </c>
      <c r="B28" s="19" t="s">
        <v>43</v>
      </c>
      <c r="C28" s="19" t="s">
        <v>44</v>
      </c>
      <c r="D28" s="19" t="s">
        <v>45</v>
      </c>
      <c r="E28" s="19" t="s">
        <v>46</v>
      </c>
      <c r="F28" s="19" t="s">
        <v>47</v>
      </c>
      <c r="G28" s="19" t="s">
        <v>48</v>
      </c>
      <c r="H28" s="19" t="s">
        <v>49</v>
      </c>
      <c r="I28" s="19" t="s">
        <v>50</v>
      </c>
      <c r="J28" s="20" t="s">
        <v>51</v>
      </c>
    </row>
    <row r="29" spans="1:11" ht="72" x14ac:dyDescent="0.35">
      <c r="A29" s="21" t="s">
        <v>52</v>
      </c>
      <c r="B29" s="22" t="s">
        <v>53</v>
      </c>
      <c r="C29" s="23"/>
      <c r="D29" s="24"/>
      <c r="E29" s="24"/>
      <c r="F29" s="24"/>
      <c r="G29" s="24"/>
      <c r="H29" s="24"/>
      <c r="I29" s="25"/>
      <c r="J29" s="26"/>
    </row>
    <row r="30" spans="1:11" ht="15.5" x14ac:dyDescent="0.35">
      <c r="A30" s="49" t="s">
        <v>54</v>
      </c>
      <c r="B30" s="50"/>
      <c r="C30" s="50"/>
      <c r="D30" s="50"/>
      <c r="E30" s="50"/>
      <c r="F30" s="50"/>
      <c r="G30" s="50"/>
      <c r="H30" s="50"/>
      <c r="I30" s="50"/>
      <c r="J30" s="51"/>
    </row>
    <row r="31" spans="1:11" ht="15.5" x14ac:dyDescent="0.35">
      <c r="A31" s="52" t="s">
        <v>55</v>
      </c>
      <c r="B31" s="53"/>
      <c r="C31" s="53"/>
      <c r="D31" s="53"/>
      <c r="E31" s="53"/>
      <c r="F31" s="53"/>
      <c r="G31" s="53"/>
      <c r="H31" s="53"/>
      <c r="I31" s="53"/>
      <c r="J31" s="54"/>
      <c r="K31" s="2"/>
    </row>
    <row r="32" spans="1:11" ht="30" customHeight="1" x14ac:dyDescent="0.35">
      <c r="A32" s="27" t="s">
        <v>56</v>
      </c>
      <c r="B32" s="69" t="s">
        <v>57</v>
      </c>
      <c r="C32" s="69"/>
      <c r="D32" s="69"/>
      <c r="E32" s="69"/>
      <c r="F32" s="69"/>
      <c r="G32" s="69"/>
      <c r="H32" s="69"/>
      <c r="I32" s="69"/>
      <c r="J32" s="70"/>
    </row>
    <row r="33" spans="1:45" ht="64" customHeight="1" x14ac:dyDescent="0.35">
      <c r="A33" s="27" t="s">
        <v>58</v>
      </c>
      <c r="B33" s="69" t="s">
        <v>59</v>
      </c>
      <c r="C33" s="69"/>
      <c r="D33" s="69"/>
      <c r="E33" s="69"/>
      <c r="F33" s="69"/>
      <c r="G33" s="69"/>
      <c r="H33" s="69"/>
      <c r="I33" s="69"/>
      <c r="J33" s="70"/>
    </row>
    <row r="34" spans="1:45" ht="123.5" customHeight="1" x14ac:dyDescent="0.35">
      <c r="A34" s="27" t="s">
        <v>60</v>
      </c>
      <c r="B34" s="79" t="s">
        <v>70</v>
      </c>
      <c r="C34" s="79"/>
      <c r="D34" s="79"/>
      <c r="E34" s="79"/>
      <c r="F34" s="79"/>
      <c r="G34" s="79"/>
      <c r="H34" s="79"/>
      <c r="I34" s="79"/>
      <c r="J34" s="80"/>
    </row>
    <row r="35" spans="1:45" ht="101.5" customHeight="1" x14ac:dyDescent="0.35">
      <c r="A35" s="27" t="s">
        <v>61</v>
      </c>
      <c r="B35" s="81" t="s">
        <v>71</v>
      </c>
      <c r="C35" s="81"/>
      <c r="D35" s="81"/>
      <c r="E35" s="81"/>
      <c r="F35" s="81"/>
      <c r="G35" s="81"/>
      <c r="H35" s="81"/>
      <c r="I35" s="81"/>
      <c r="J35" s="82"/>
      <c r="M35" s="69"/>
      <c r="N35" s="69"/>
      <c r="O35" s="69"/>
      <c r="P35" s="69"/>
      <c r="Q35" s="69"/>
      <c r="R35" s="69"/>
      <c r="S35" s="69"/>
      <c r="T35" s="69"/>
      <c r="U35" s="70"/>
    </row>
    <row r="36" spans="1:45" ht="15.5" x14ac:dyDescent="0.35">
      <c r="A36" s="49" t="s">
        <v>62</v>
      </c>
      <c r="B36" s="50"/>
      <c r="C36" s="50"/>
      <c r="D36" s="50"/>
      <c r="E36" s="50"/>
      <c r="F36" s="50"/>
      <c r="G36" s="50"/>
      <c r="H36" s="50"/>
      <c r="I36" s="50"/>
      <c r="J36" s="51"/>
    </row>
    <row r="37" spans="1:45" ht="15.5" x14ac:dyDescent="0.35">
      <c r="A37" s="85" t="s">
        <v>63</v>
      </c>
      <c r="B37" s="86"/>
      <c r="C37" s="86"/>
      <c r="D37" s="86"/>
      <c r="E37" s="86"/>
      <c r="F37" s="86"/>
      <c r="G37" s="86"/>
      <c r="H37" s="86"/>
      <c r="I37" s="86"/>
      <c r="J37" s="87"/>
      <c r="K37" s="2"/>
    </row>
    <row r="38" spans="1:45" ht="15.5" x14ac:dyDescent="0.35">
      <c r="A38" s="28"/>
      <c r="B38" s="29"/>
      <c r="C38" s="29"/>
      <c r="D38" s="29"/>
      <c r="E38" s="29"/>
      <c r="F38" s="29"/>
      <c r="G38" s="29"/>
      <c r="H38" s="29"/>
      <c r="I38" s="29"/>
      <c r="J38" s="30"/>
      <c r="K38" s="2"/>
    </row>
    <row r="39" spans="1:45" ht="54.75" customHeight="1" x14ac:dyDescent="0.35">
      <c r="A39" s="83" t="s">
        <v>65</v>
      </c>
      <c r="B39" s="79"/>
      <c r="C39" s="79"/>
      <c r="D39" s="79"/>
      <c r="E39" s="79"/>
      <c r="F39" s="79"/>
      <c r="G39" s="79"/>
      <c r="H39" s="79"/>
      <c r="I39" s="79"/>
      <c r="J39" s="80"/>
      <c r="K39" s="2"/>
    </row>
    <row r="40" spans="1:45" ht="31.25" customHeight="1" x14ac:dyDescent="0.35">
      <c r="A40" s="83" t="s">
        <v>69</v>
      </c>
      <c r="B40" s="79"/>
      <c r="C40" s="79"/>
      <c r="D40" s="79"/>
      <c r="E40" s="79"/>
      <c r="F40" s="79"/>
      <c r="G40" s="79"/>
      <c r="H40" s="79"/>
      <c r="I40" s="79"/>
      <c r="J40" s="80"/>
    </row>
    <row r="41" spans="1:45" ht="42" customHeight="1" x14ac:dyDescent="0.35">
      <c r="A41" s="83" t="s">
        <v>68</v>
      </c>
      <c r="B41" s="79"/>
      <c r="C41" s="79"/>
      <c r="D41" s="79"/>
      <c r="E41" s="79"/>
      <c r="F41" s="79"/>
      <c r="G41" s="79"/>
      <c r="H41" s="79"/>
      <c r="I41" s="79"/>
      <c r="J41" s="80"/>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35">
      <c r="A42" s="83" t="s">
        <v>66</v>
      </c>
      <c r="B42" s="79"/>
      <c r="C42" s="79"/>
      <c r="D42" s="79"/>
      <c r="E42" s="79"/>
      <c r="F42" s="79"/>
      <c r="G42" s="79"/>
      <c r="H42" s="79"/>
      <c r="I42" s="79"/>
      <c r="J42" s="80"/>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75" customHeight="1" x14ac:dyDescent="0.35">
      <c r="A43" s="84" t="s">
        <v>64</v>
      </c>
      <c r="B43" s="84"/>
      <c r="C43" s="84"/>
      <c r="D43" s="84"/>
      <c r="E43" s="84"/>
      <c r="F43" s="84"/>
      <c r="G43" s="84"/>
      <c r="H43" s="84"/>
      <c r="I43" s="84"/>
      <c r="J43" s="84"/>
    </row>
  </sheetData>
  <mergeCells count="52">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M35:U35"/>
    <mergeCell ref="A26:J26"/>
    <mergeCell ref="C27:D27"/>
    <mergeCell ref="E27:F27"/>
    <mergeCell ref="G27:H27"/>
    <mergeCell ref="I27:J27"/>
    <mergeCell ref="A30:J30"/>
    <mergeCell ref="A31:J31"/>
    <mergeCell ref="B32:J32"/>
    <mergeCell ref="B33:J33"/>
    <mergeCell ref="B34:J34"/>
    <mergeCell ref="B35:J35"/>
    <mergeCell ref="A43:J43"/>
    <mergeCell ref="A36:J36"/>
    <mergeCell ref="A37:J37"/>
    <mergeCell ref="A39:J39"/>
    <mergeCell ref="A40:J40"/>
    <mergeCell ref="A41:J41"/>
    <mergeCell ref="A42:J42"/>
  </mergeCells>
  <dataValidations count="16">
    <dataValidation allowBlank="1" showInputMessage="1" showErrorMessage="1" prompt="Monto ejecutado en el trimestre" sqref="H28" xr:uid="{6EA1F938-B4CF-476D-AC11-42E9C5E83805}"/>
    <dataValidation allowBlank="1" showInputMessage="1" showErrorMessage="1" prompt="Meta alcanzada en el trimestre" sqref="G28" xr:uid="{3576FFE6-9CCB-42BB-A5C6-F19FCF3AFE93}"/>
    <dataValidation allowBlank="1" showInputMessage="1" showErrorMessage="1" prompt="Monto presupuestado para el producto" sqref="D29:H29 F28 D28" xr:uid="{EFAB95A4-A2B8-4945-B693-740C1B75F1AC}"/>
    <dataValidation allowBlank="1" showInputMessage="1" showErrorMessage="1" prompt="Meta anual del indicador" sqref="E28 C28:C29" xr:uid="{6D21FF08-C86F-4546-8AFB-E646E4D4A05D}"/>
    <dataValidation allowBlank="1" showInputMessage="1" showErrorMessage="1" prompt="Nombre del indicador" sqref="B28:B29" xr:uid="{EEC4E94B-5349-4558-97A1-633E20DD8219}"/>
    <dataValidation allowBlank="1" showInputMessage="1" showErrorMessage="1" prompt="Nombre de cada producto" sqref="A28:A29" xr:uid="{A67881BC-6D46-4C58-9E48-9D397E51167D}"/>
    <dataValidation allowBlank="1" showInputMessage="1" showErrorMessage="1" prompt="¿En qué consiste el programa?" sqref="B19:J19" xr:uid="{5922134B-9820-4888-803D-652997413CD9}"/>
    <dataValidation allowBlank="1" showInputMessage="1" showErrorMessage="1" prompt="Presupuesto del programa" sqref="F25 A25:C25" xr:uid="{5ABB5CC9-DE2C-4736-8F2F-0F4993460342}"/>
    <dataValidation allowBlank="1" showInputMessage="1" showErrorMessage="1" prompt="Oportunidades de mejora identificadas" sqref="A39:J42" xr:uid="{DDB25368-5CBC-41AA-8709-F39B137BA3D4}"/>
    <dataValidation allowBlank="1" showInputMessage="1" showErrorMessage="1" prompt="De existir desvío, explicar razones." sqref="M35:U35" xr:uid="{24D09603-E21C-4924-9053-85845D804953}"/>
    <dataValidation allowBlank="1" showInputMessage="1" showErrorMessage="1" prompt="1. Describir lo plasmado en el presupuesto_x000a_2. Describir lo alcanzado en términos financieros y de producción " sqref="B34:J34" xr:uid="{26CC61A7-B9ED-4EA4-A169-82C060FE6C20}"/>
    <dataValidation allowBlank="1" showInputMessage="1" showErrorMessage="1" prompt="¿En qué consiste el producto? su objetivo" sqref="B33:J33" xr:uid="{085890F4-31E1-48E7-9145-01236BD837FC}"/>
    <dataValidation allowBlank="1" showInputMessage="1" showErrorMessage="1" prompt="Nombre del producto" sqref="B32:J32" xr:uid="{7F1EA9DE-438A-4344-867D-F339A4AAA840}"/>
    <dataValidation allowBlank="1" showInputMessage="1" showErrorMessage="1" prompt="¿A quién va dirigido el programa?, ¿qué característica tiene esta población que requiere ser beneficiada?" sqref="B20:J20" xr:uid="{BA002EA1-8420-4D4A-8BF3-ABCA1D019414}"/>
    <dataValidation allowBlank="1" showInputMessage="1" prompt="Nombre del capítulo" sqref="B8:J10" xr:uid="{B1042C75-7FB8-4C1E-8C6E-64B10AEAF4F1}"/>
    <dataValidation allowBlank="1" sqref="A8" xr:uid="{3D88EF20-6F9C-4263-AE58-9AF460E2C2C9}"/>
  </dataValidations>
  <pageMargins left="0.7" right="0.7" top="0.75" bottom="0.75" header="0.3" footer="0.3"/>
  <pageSetup scale="65"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265A-7D48-4965-BF34-DE13F084E107}">
  <dimension ref="A1:AS43"/>
  <sheetViews>
    <sheetView view="pageBreakPreview" topLeftCell="B31" zoomScale="110" zoomScaleNormal="110" zoomScaleSheetLayoutView="110" workbookViewId="0">
      <selection activeCell="B35" sqref="B35:J35"/>
    </sheetView>
  </sheetViews>
  <sheetFormatPr baseColWidth="10" defaultColWidth="11.453125" defaultRowHeight="14.5" x14ac:dyDescent="0.35"/>
  <cols>
    <col min="1" max="1" width="18.6328125" style="12" customWidth="1"/>
    <col min="2" max="10" width="12.6328125" style="12" customWidth="1"/>
    <col min="11" max="11" width="18.453125" style="12" customWidth="1"/>
  </cols>
  <sheetData>
    <row r="1" spans="1:11" ht="21.5" thickBot="1" x14ac:dyDescent="0.4">
      <c r="A1" s="1"/>
      <c r="B1" s="36" t="s">
        <v>0</v>
      </c>
      <c r="C1" s="37"/>
      <c r="D1" s="37"/>
      <c r="E1" s="37"/>
      <c r="F1" s="37"/>
      <c r="G1" s="37"/>
      <c r="H1" s="37"/>
      <c r="I1" s="37"/>
      <c r="J1" s="38"/>
      <c r="K1" s="2"/>
    </row>
    <row r="2" spans="1:11" ht="21.5" thickBot="1" x14ac:dyDescent="0.4">
      <c r="A2" s="3"/>
      <c r="B2" s="39" t="s">
        <v>1</v>
      </c>
      <c r="C2" s="40"/>
      <c r="D2" s="39" t="s">
        <v>2</v>
      </c>
      <c r="E2" s="40"/>
      <c r="F2" s="40"/>
      <c r="G2" s="40"/>
      <c r="H2" s="41"/>
      <c r="I2" s="4" t="s">
        <v>3</v>
      </c>
      <c r="J2" s="5" t="s">
        <v>4</v>
      </c>
      <c r="K2" s="2"/>
    </row>
    <row r="3" spans="1:11" ht="21.5" thickBot="1" x14ac:dyDescent="0.4">
      <c r="A3" s="6"/>
      <c r="B3" s="42" t="s">
        <v>5</v>
      </c>
      <c r="C3" s="43"/>
      <c r="D3" s="42"/>
      <c r="E3" s="43"/>
      <c r="F3" s="43"/>
      <c r="G3" s="43"/>
      <c r="H3" s="44"/>
      <c r="I3" s="7"/>
      <c r="J3" s="8"/>
      <c r="K3" s="2"/>
    </row>
    <row r="4" spans="1:11" x14ac:dyDescent="0.35">
      <c r="A4" s="32"/>
      <c r="B4" s="33"/>
      <c r="C4" s="33"/>
      <c r="D4" s="34"/>
      <c r="E4" s="34"/>
      <c r="F4" s="34"/>
      <c r="G4" s="34"/>
      <c r="H4" s="34"/>
      <c r="I4" s="33"/>
      <c r="J4" s="35"/>
      <c r="K4" s="2"/>
    </row>
    <row r="5" spans="1:11" ht="3" customHeight="1" x14ac:dyDescent="0.35">
      <c r="A5" s="46"/>
      <c r="B5" s="47"/>
      <c r="C5" s="47"/>
      <c r="D5" s="47"/>
      <c r="E5" s="47"/>
      <c r="F5" s="47"/>
      <c r="G5" s="47"/>
      <c r="H5" s="47"/>
      <c r="I5" s="47"/>
      <c r="J5" s="48"/>
      <c r="K5" s="2"/>
    </row>
    <row r="6" spans="1:11" ht="15.5" x14ac:dyDescent="0.35">
      <c r="A6" s="49" t="s">
        <v>6</v>
      </c>
      <c r="B6" s="50"/>
      <c r="C6" s="50"/>
      <c r="D6" s="50"/>
      <c r="E6" s="50"/>
      <c r="F6" s="50"/>
      <c r="G6" s="50"/>
      <c r="H6" s="50"/>
      <c r="I6" s="50"/>
      <c r="J6" s="51"/>
      <c r="K6" s="2"/>
    </row>
    <row r="7" spans="1:11" ht="15.5" x14ac:dyDescent="0.35">
      <c r="A7" s="52" t="s">
        <v>7</v>
      </c>
      <c r="B7" s="53"/>
      <c r="C7" s="53"/>
      <c r="D7" s="53"/>
      <c r="E7" s="53"/>
      <c r="F7" s="53"/>
      <c r="G7" s="53"/>
      <c r="H7" s="53"/>
      <c r="I7" s="53"/>
      <c r="J7" s="54"/>
      <c r="K7" s="2"/>
    </row>
    <row r="8" spans="1:11" ht="24.5" customHeight="1" x14ac:dyDescent="0.35">
      <c r="A8" s="9" t="s">
        <v>8</v>
      </c>
      <c r="B8" s="55" t="s">
        <v>9</v>
      </c>
      <c r="C8" s="56"/>
      <c r="D8" s="56"/>
      <c r="E8" s="56"/>
      <c r="F8" s="56"/>
      <c r="G8" s="56"/>
      <c r="H8" s="56"/>
      <c r="I8" s="56"/>
      <c r="J8" s="57"/>
      <c r="K8" s="2"/>
    </row>
    <row r="9" spans="1:11" ht="24" customHeight="1" x14ac:dyDescent="0.35">
      <c r="A9" s="10" t="s">
        <v>10</v>
      </c>
      <c r="B9" s="55" t="s">
        <v>11</v>
      </c>
      <c r="C9" s="56"/>
      <c r="D9" s="56"/>
      <c r="E9" s="56"/>
      <c r="F9" s="56"/>
      <c r="G9" s="56"/>
      <c r="H9" s="56"/>
      <c r="I9" s="56"/>
      <c r="J9" s="57"/>
      <c r="K9" s="2"/>
    </row>
    <row r="10" spans="1:11" ht="20" customHeight="1" x14ac:dyDescent="0.35">
      <c r="A10" s="10" t="s">
        <v>12</v>
      </c>
      <c r="B10" s="58" t="s">
        <v>13</v>
      </c>
      <c r="C10" s="59"/>
      <c r="D10" s="59"/>
      <c r="E10" s="59"/>
      <c r="F10" s="59"/>
      <c r="G10" s="59"/>
      <c r="H10" s="59"/>
      <c r="I10" s="59"/>
      <c r="J10" s="60"/>
      <c r="K10" s="2"/>
    </row>
    <row r="11" spans="1:11" ht="90" customHeight="1" x14ac:dyDescent="0.35">
      <c r="A11" s="11" t="s">
        <v>14</v>
      </c>
      <c r="B11" s="61" t="s">
        <v>15</v>
      </c>
      <c r="C11" s="61"/>
      <c r="D11" s="61"/>
      <c r="E11" s="61"/>
      <c r="F11" s="61"/>
      <c r="G11" s="61"/>
      <c r="H11" s="61"/>
      <c r="I11" s="61"/>
      <c r="J11" s="61"/>
    </row>
    <row r="12" spans="1:11" ht="79.5" customHeight="1" x14ac:dyDescent="0.35">
      <c r="A12" s="11" t="s">
        <v>16</v>
      </c>
      <c r="B12" s="61" t="s">
        <v>17</v>
      </c>
      <c r="C12" s="61"/>
      <c r="D12" s="61"/>
      <c r="E12" s="61"/>
      <c r="F12" s="61"/>
      <c r="G12" s="61"/>
      <c r="H12" s="61"/>
      <c r="I12" s="61"/>
      <c r="J12" s="61"/>
    </row>
    <row r="13" spans="1:11" ht="15.5" x14ac:dyDescent="0.35">
      <c r="A13" s="49" t="s">
        <v>18</v>
      </c>
      <c r="B13" s="50"/>
      <c r="C13" s="50"/>
      <c r="D13" s="50"/>
      <c r="E13" s="50"/>
      <c r="F13" s="50"/>
      <c r="G13" s="50"/>
      <c r="H13" s="50"/>
      <c r="I13" s="50"/>
      <c r="J13" s="51"/>
    </row>
    <row r="14" spans="1:11" ht="21.5" customHeight="1" x14ac:dyDescent="0.35">
      <c r="A14" s="9" t="s">
        <v>19</v>
      </c>
      <c r="B14" s="13">
        <v>4</v>
      </c>
      <c r="C14" s="62" t="str">
        <f>IFERROR(VLOOKUP(B14,'[1]Validacion datos'!A2:B5,2,FALSE),"")</f>
        <v>DESARROLLO SOSTENIBLE</v>
      </c>
      <c r="D14" s="62"/>
      <c r="E14" s="62"/>
      <c r="F14" s="62"/>
      <c r="G14" s="62"/>
      <c r="H14" s="62"/>
      <c r="I14" s="62"/>
      <c r="J14" s="62"/>
    </row>
    <row r="15" spans="1:11" ht="22" customHeight="1" x14ac:dyDescent="0.35">
      <c r="A15" s="9" t="s">
        <v>20</v>
      </c>
      <c r="B15" s="14">
        <v>4.3</v>
      </c>
      <c r="C15" s="62" t="str">
        <f>IFERROR(VLOOKUP(B15,'[1]Validacion datos'!A8:B26,2,FALSE),"")</f>
        <v>Adecuada adaptación al cambio climático</v>
      </c>
      <c r="D15" s="62"/>
      <c r="E15" s="62"/>
      <c r="F15" s="62"/>
      <c r="G15" s="62"/>
      <c r="H15" s="62"/>
      <c r="I15" s="62"/>
      <c r="J15" s="62"/>
    </row>
    <row r="16" spans="1:11" ht="39" customHeight="1" x14ac:dyDescent="0.35">
      <c r="A16" s="16" t="s">
        <v>21</v>
      </c>
      <c r="B16" s="15" t="s">
        <v>22</v>
      </c>
      <c r="C16" s="62" t="str">
        <f>IFERROR(VLOOKUP(B16,'[1]Validacion datos'!D8:E64,2,FALSE),"")</f>
        <v>Reducir la vulnerabilidad, avanzar en la adaptación a los efectos del cambio climático y contribuir a la mitigación de sus causas</v>
      </c>
      <c r="D16" s="62"/>
      <c r="E16" s="62"/>
      <c r="F16" s="62"/>
      <c r="G16" s="62"/>
      <c r="H16" s="62"/>
      <c r="I16" s="62"/>
      <c r="J16" s="62"/>
    </row>
    <row r="17" spans="1:11" ht="15.5" x14ac:dyDescent="0.35">
      <c r="A17" s="49" t="s">
        <v>23</v>
      </c>
      <c r="B17" s="50"/>
      <c r="C17" s="50"/>
      <c r="D17" s="50"/>
      <c r="E17" s="50"/>
      <c r="F17" s="50"/>
      <c r="G17" s="50"/>
      <c r="H17" s="50"/>
      <c r="I17" s="50"/>
      <c r="J17" s="51"/>
    </row>
    <row r="18" spans="1:11" ht="20.5" customHeight="1" x14ac:dyDescent="0.35">
      <c r="A18" s="9" t="s">
        <v>24</v>
      </c>
      <c r="B18" s="69" t="s">
        <v>25</v>
      </c>
      <c r="C18" s="69"/>
      <c r="D18" s="69"/>
      <c r="E18" s="69"/>
      <c r="F18" s="69"/>
      <c r="G18" s="69"/>
      <c r="H18" s="69"/>
      <c r="I18" s="69"/>
      <c r="J18" s="70"/>
    </row>
    <row r="19" spans="1:11" ht="32.5" customHeight="1" x14ac:dyDescent="0.35">
      <c r="A19" s="16" t="s">
        <v>26</v>
      </c>
      <c r="B19" s="69" t="s">
        <v>27</v>
      </c>
      <c r="C19" s="69"/>
      <c r="D19" s="69"/>
      <c r="E19" s="69"/>
      <c r="F19" s="69"/>
      <c r="G19" s="69"/>
      <c r="H19" s="69"/>
      <c r="I19" s="69"/>
      <c r="J19" s="70"/>
    </row>
    <row r="20" spans="1:11" ht="25" customHeight="1" x14ac:dyDescent="0.35">
      <c r="A20" s="16" t="s">
        <v>28</v>
      </c>
      <c r="B20" s="69" t="s">
        <v>29</v>
      </c>
      <c r="C20" s="69"/>
      <c r="D20" s="69"/>
      <c r="E20" s="69"/>
      <c r="F20" s="69"/>
      <c r="G20" s="69"/>
      <c r="H20" s="69"/>
      <c r="I20" s="69"/>
      <c r="J20" s="70"/>
    </row>
    <row r="21" spans="1:11" ht="35" customHeight="1" x14ac:dyDescent="0.35">
      <c r="A21" s="16" t="s">
        <v>30</v>
      </c>
      <c r="B21" s="69" t="s">
        <v>67</v>
      </c>
      <c r="C21" s="69"/>
      <c r="D21" s="69"/>
      <c r="E21" s="69"/>
      <c r="F21" s="69"/>
      <c r="G21" s="69"/>
      <c r="H21" s="69"/>
      <c r="I21" s="69"/>
      <c r="J21" s="70"/>
      <c r="K21" s="2"/>
    </row>
    <row r="22" spans="1:11" ht="15.5" x14ac:dyDescent="0.35">
      <c r="A22" s="49" t="s">
        <v>31</v>
      </c>
      <c r="B22" s="50"/>
      <c r="C22" s="50"/>
      <c r="D22" s="50"/>
      <c r="E22" s="50"/>
      <c r="F22" s="50"/>
      <c r="G22" s="50"/>
      <c r="H22" s="50"/>
      <c r="I22" s="50"/>
      <c r="J22" s="51"/>
    </row>
    <row r="23" spans="1:11" ht="15.5" x14ac:dyDescent="0.35">
      <c r="A23" s="52" t="s">
        <v>32</v>
      </c>
      <c r="B23" s="53"/>
      <c r="C23" s="53"/>
      <c r="D23" s="53"/>
      <c r="E23" s="53"/>
      <c r="F23" s="53"/>
      <c r="G23" s="53"/>
      <c r="H23" s="53"/>
      <c r="I23" s="53"/>
      <c r="J23" s="54"/>
      <c r="K23" s="2"/>
    </row>
    <row r="24" spans="1:11" ht="15" customHeight="1" x14ac:dyDescent="0.35">
      <c r="A24" s="71" t="s">
        <v>33</v>
      </c>
      <c r="B24" s="72"/>
      <c r="C24" s="73" t="s">
        <v>34</v>
      </c>
      <c r="D24" s="74"/>
      <c r="E24" s="74"/>
      <c r="F24" s="74" t="s">
        <v>35</v>
      </c>
      <c r="G24" s="74"/>
      <c r="H24" s="72"/>
      <c r="I24" s="73" t="s">
        <v>36</v>
      </c>
      <c r="J24" s="75"/>
    </row>
    <row r="25" spans="1:11" ht="24.5" customHeight="1" x14ac:dyDescent="0.35">
      <c r="A25" s="63">
        <v>125570500</v>
      </c>
      <c r="B25" s="64"/>
      <c r="C25" s="65">
        <v>140378494</v>
      </c>
      <c r="D25" s="66"/>
      <c r="E25" s="64"/>
      <c r="F25" s="65">
        <v>22296931.350000001</v>
      </c>
      <c r="G25" s="66"/>
      <c r="H25" s="64"/>
      <c r="I25" s="67">
        <f>SUM(F25/C25)</f>
        <v>0.15883438206709927</v>
      </c>
      <c r="J25" s="68"/>
    </row>
    <row r="26" spans="1:11" ht="15.5" x14ac:dyDescent="0.35">
      <c r="A26" s="52" t="s">
        <v>37</v>
      </c>
      <c r="B26" s="53"/>
      <c r="C26" s="53"/>
      <c r="D26" s="53"/>
      <c r="E26" s="53"/>
      <c r="F26" s="53"/>
      <c r="G26" s="53"/>
      <c r="H26" s="53"/>
      <c r="I26" s="53"/>
      <c r="J26" s="54"/>
      <c r="K26" s="2"/>
    </row>
    <row r="27" spans="1:11" ht="28.5" customHeight="1" x14ac:dyDescent="0.35">
      <c r="A27" s="17"/>
      <c r="B27"/>
      <c r="C27" s="76" t="s">
        <v>38</v>
      </c>
      <c r="D27" s="77"/>
      <c r="E27" s="76" t="s">
        <v>39</v>
      </c>
      <c r="F27" s="77"/>
      <c r="G27" s="76" t="s">
        <v>40</v>
      </c>
      <c r="H27" s="76"/>
      <c r="I27" s="76" t="s">
        <v>41</v>
      </c>
      <c r="J27" s="78"/>
    </row>
    <row r="28" spans="1:11" ht="39" x14ac:dyDescent="0.35">
      <c r="A28" s="18" t="s">
        <v>42</v>
      </c>
      <c r="B28" s="19" t="s">
        <v>43</v>
      </c>
      <c r="C28" s="19" t="s">
        <v>44</v>
      </c>
      <c r="D28" s="19" t="s">
        <v>45</v>
      </c>
      <c r="E28" s="19" t="s">
        <v>46</v>
      </c>
      <c r="F28" s="19" t="s">
        <v>47</v>
      </c>
      <c r="G28" s="19" t="s">
        <v>48</v>
      </c>
      <c r="H28" s="19" t="s">
        <v>49</v>
      </c>
      <c r="I28" s="19" t="s">
        <v>50</v>
      </c>
      <c r="J28" s="20" t="s">
        <v>51</v>
      </c>
    </row>
    <row r="29" spans="1:11" ht="86.5" customHeight="1" x14ac:dyDescent="0.35">
      <c r="A29" s="21" t="s">
        <v>52</v>
      </c>
      <c r="B29" s="22" t="s">
        <v>53</v>
      </c>
      <c r="C29" s="23">
        <v>50</v>
      </c>
      <c r="D29" s="24"/>
      <c r="E29" s="24"/>
      <c r="F29" s="24"/>
      <c r="G29" s="24"/>
      <c r="H29" s="24"/>
      <c r="I29" s="25"/>
      <c r="J29" s="26"/>
    </row>
    <row r="30" spans="1:11" ht="15.5" x14ac:dyDescent="0.35">
      <c r="A30" s="49" t="s">
        <v>54</v>
      </c>
      <c r="B30" s="50"/>
      <c r="C30" s="50"/>
      <c r="D30" s="50"/>
      <c r="E30" s="50"/>
      <c r="F30" s="50"/>
      <c r="G30" s="50"/>
      <c r="H30" s="50"/>
      <c r="I30" s="50"/>
      <c r="J30" s="51"/>
    </row>
    <row r="31" spans="1:11" ht="15.5" x14ac:dyDescent="0.35">
      <c r="A31" s="52" t="s">
        <v>55</v>
      </c>
      <c r="B31" s="53"/>
      <c r="C31" s="53"/>
      <c r="D31" s="53"/>
      <c r="E31" s="53"/>
      <c r="F31" s="53"/>
      <c r="G31" s="53"/>
      <c r="H31" s="53"/>
      <c r="I31" s="53"/>
      <c r="J31" s="54"/>
      <c r="K31" s="2"/>
    </row>
    <row r="32" spans="1:11" ht="43.5" customHeight="1" x14ac:dyDescent="0.35">
      <c r="A32" s="27" t="s">
        <v>56</v>
      </c>
      <c r="B32" s="69" t="s">
        <v>57</v>
      </c>
      <c r="C32" s="69"/>
      <c r="D32" s="69"/>
      <c r="E32" s="69"/>
      <c r="F32" s="69"/>
      <c r="G32" s="69"/>
      <c r="H32" s="69"/>
      <c r="I32" s="69"/>
      <c r="J32" s="70"/>
    </row>
    <row r="33" spans="1:45" ht="69.5" customHeight="1" x14ac:dyDescent="0.35">
      <c r="A33" s="27" t="s">
        <v>58</v>
      </c>
      <c r="B33" s="69" t="s">
        <v>59</v>
      </c>
      <c r="C33" s="69"/>
      <c r="D33" s="69"/>
      <c r="E33" s="69"/>
      <c r="F33" s="69"/>
      <c r="G33" s="69"/>
      <c r="H33" s="69"/>
      <c r="I33" s="69"/>
      <c r="J33" s="70"/>
    </row>
    <row r="34" spans="1:45" ht="127.5" customHeight="1" x14ac:dyDescent="0.35">
      <c r="A34" s="27" t="s">
        <v>60</v>
      </c>
      <c r="B34" s="79" t="s">
        <v>74</v>
      </c>
      <c r="C34" s="79"/>
      <c r="D34" s="79"/>
      <c r="E34" s="79"/>
      <c r="F34" s="79"/>
      <c r="G34" s="79"/>
      <c r="H34" s="79"/>
      <c r="I34" s="79"/>
      <c r="J34" s="80"/>
    </row>
    <row r="35" spans="1:45" ht="92.5" customHeight="1" x14ac:dyDescent="0.35">
      <c r="A35" s="27" t="s">
        <v>61</v>
      </c>
      <c r="B35" s="81" t="s">
        <v>73</v>
      </c>
      <c r="C35" s="81"/>
      <c r="D35" s="81"/>
      <c r="E35" s="81"/>
      <c r="F35" s="81"/>
      <c r="G35" s="81"/>
      <c r="H35" s="81"/>
      <c r="I35" s="81"/>
      <c r="J35" s="82"/>
      <c r="M35" s="69"/>
      <c r="N35" s="69"/>
      <c r="O35" s="69"/>
      <c r="P35" s="69"/>
      <c r="Q35" s="69"/>
      <c r="R35" s="69"/>
      <c r="S35" s="69"/>
      <c r="T35" s="69"/>
      <c r="U35" s="70"/>
    </row>
    <row r="36" spans="1:45" ht="15.5" x14ac:dyDescent="0.35">
      <c r="A36" s="49" t="s">
        <v>62</v>
      </c>
      <c r="B36" s="50"/>
      <c r="C36" s="50"/>
      <c r="D36" s="50"/>
      <c r="E36" s="50"/>
      <c r="F36" s="50"/>
      <c r="G36" s="50"/>
      <c r="H36" s="50"/>
      <c r="I36" s="50"/>
      <c r="J36" s="51"/>
    </row>
    <row r="37" spans="1:45" ht="15.5" x14ac:dyDescent="0.35">
      <c r="A37" s="85" t="s">
        <v>63</v>
      </c>
      <c r="B37" s="86"/>
      <c r="C37" s="86"/>
      <c r="D37" s="86"/>
      <c r="E37" s="86"/>
      <c r="F37" s="86"/>
      <c r="G37" s="86"/>
      <c r="H37" s="86"/>
      <c r="I37" s="86"/>
      <c r="J37" s="87"/>
      <c r="K37" s="2"/>
    </row>
    <row r="38" spans="1:45" ht="15.5" x14ac:dyDescent="0.35">
      <c r="A38" s="28"/>
      <c r="B38" s="29"/>
      <c r="C38" s="29"/>
      <c r="D38" s="29"/>
      <c r="E38" s="29"/>
      <c r="F38" s="29"/>
      <c r="G38" s="29"/>
      <c r="H38" s="29"/>
      <c r="I38" s="29"/>
      <c r="J38" s="30"/>
      <c r="K38" s="2"/>
    </row>
    <row r="39" spans="1:45" ht="64" customHeight="1" x14ac:dyDescent="0.35">
      <c r="A39" s="83" t="s">
        <v>72</v>
      </c>
      <c r="B39" s="79"/>
      <c r="C39" s="79"/>
      <c r="D39" s="79"/>
      <c r="E39" s="79"/>
      <c r="F39" s="79"/>
      <c r="G39" s="79"/>
      <c r="H39" s="79"/>
      <c r="I39" s="79"/>
      <c r="J39" s="80"/>
      <c r="K39" s="2"/>
    </row>
    <row r="40" spans="1:45" ht="38.5" customHeight="1" x14ac:dyDescent="0.35">
      <c r="A40" s="83" t="s">
        <v>69</v>
      </c>
      <c r="B40" s="79"/>
      <c r="C40" s="79"/>
      <c r="D40" s="79"/>
      <c r="E40" s="79"/>
      <c r="F40" s="79"/>
      <c r="G40" s="79"/>
      <c r="H40" s="79"/>
      <c r="I40" s="79"/>
      <c r="J40" s="80"/>
    </row>
    <row r="41" spans="1:45" ht="71" customHeight="1" x14ac:dyDescent="0.35">
      <c r="A41" s="83" t="s">
        <v>68</v>
      </c>
      <c r="B41" s="79"/>
      <c r="C41" s="79"/>
      <c r="D41" s="79"/>
      <c r="E41" s="79"/>
      <c r="F41" s="79"/>
      <c r="G41" s="79"/>
      <c r="H41" s="79"/>
      <c r="I41" s="79"/>
      <c r="J41" s="80"/>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43" customHeight="1" x14ac:dyDescent="0.35">
      <c r="A42" s="83" t="s">
        <v>66</v>
      </c>
      <c r="B42" s="79"/>
      <c r="C42" s="79"/>
      <c r="D42" s="79"/>
      <c r="E42" s="79"/>
      <c r="F42" s="79"/>
      <c r="G42" s="79"/>
      <c r="H42" s="79"/>
      <c r="I42" s="79"/>
      <c r="J42" s="80"/>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5" customHeight="1" x14ac:dyDescent="0.35">
      <c r="A43" s="84" t="s">
        <v>64</v>
      </c>
      <c r="B43" s="84"/>
      <c r="C43" s="84"/>
      <c r="D43" s="84"/>
      <c r="E43" s="84"/>
      <c r="F43" s="84"/>
      <c r="G43" s="84"/>
      <c r="H43" s="84"/>
      <c r="I43" s="84"/>
      <c r="J43" s="84"/>
    </row>
  </sheetData>
  <mergeCells count="52">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M35:U35"/>
    <mergeCell ref="A26:J26"/>
    <mergeCell ref="C27:D27"/>
    <mergeCell ref="E27:F27"/>
    <mergeCell ref="G27:H27"/>
    <mergeCell ref="I27:J27"/>
    <mergeCell ref="A30:J30"/>
    <mergeCell ref="A31:J31"/>
    <mergeCell ref="B32:J32"/>
    <mergeCell ref="B33:J33"/>
    <mergeCell ref="B34:J34"/>
    <mergeCell ref="B35:J35"/>
    <mergeCell ref="A43:J43"/>
    <mergeCell ref="A36:J36"/>
    <mergeCell ref="A37:J37"/>
    <mergeCell ref="A39:J39"/>
    <mergeCell ref="A40:J40"/>
    <mergeCell ref="A41:J41"/>
    <mergeCell ref="A42:J42"/>
  </mergeCells>
  <dataValidations count="16">
    <dataValidation allowBlank="1" sqref="A8" xr:uid="{1CB15A83-D642-428D-AA90-710CCA8512CC}"/>
    <dataValidation allowBlank="1" showInputMessage="1" prompt="Nombre del capítulo" sqref="B8:J10" xr:uid="{12A77AF7-A0CA-4C3F-A879-CA8641ED180B}"/>
    <dataValidation allowBlank="1" showInputMessage="1" showErrorMessage="1" prompt="¿A quién va dirigido el programa?, ¿qué característica tiene esta población que requiere ser beneficiada?" sqref="B20:J20" xr:uid="{099E25A3-ADB8-415C-B665-8D53722623D4}"/>
    <dataValidation allowBlank="1" showInputMessage="1" showErrorMessage="1" prompt="Nombre del producto" sqref="B32:J32" xr:uid="{1ACF4152-3B52-462D-BA26-33CC853A13D4}"/>
    <dataValidation allowBlank="1" showInputMessage="1" showErrorMessage="1" prompt="¿En qué consiste el producto? su objetivo" sqref="B33:J33" xr:uid="{A9EE509C-A592-4C3C-88FF-64629AA1C02D}"/>
    <dataValidation allowBlank="1" showInputMessage="1" showErrorMessage="1" prompt="1. Describir lo plasmado en el presupuesto_x000a_2. Describir lo alcanzado en términos financieros y de producción " sqref="B34:J34" xr:uid="{06CC4230-955C-4871-959C-AD9AD9668040}"/>
    <dataValidation allowBlank="1" showInputMessage="1" showErrorMessage="1" prompt="De existir desvío, explicar razones." sqref="M35:U35" xr:uid="{9ECC28C8-288F-4C49-BA07-89BD068B2822}"/>
    <dataValidation allowBlank="1" showInputMessage="1" showErrorMessage="1" prompt="Oportunidades de mejora identificadas" sqref="A39:J42" xr:uid="{E0FB12EA-1D7E-4C04-A964-99882DAC5A47}"/>
    <dataValidation allowBlank="1" showInputMessage="1" showErrorMessage="1" prompt="Presupuesto del programa" sqref="F25 A25:C25" xr:uid="{DC8317AA-29E1-42BB-9EBB-A5CDFE48F21F}"/>
    <dataValidation allowBlank="1" showInputMessage="1" showErrorMessage="1" prompt="¿En qué consiste el programa?" sqref="B19:J19" xr:uid="{DEB010EE-925F-496E-AFD0-25ED83CCB4A9}"/>
    <dataValidation allowBlank="1" showInputMessage="1" showErrorMessage="1" prompt="Nombre de cada producto" sqref="A28:A29" xr:uid="{9575B4E7-860F-4DA9-94DB-33CF627677D0}"/>
    <dataValidation allowBlank="1" showInputMessage="1" showErrorMessage="1" prompt="Nombre del indicador" sqref="B28:B29" xr:uid="{DD6D287E-7EBE-49E2-A0D2-4C8D5FCC4ADB}"/>
    <dataValidation allowBlank="1" showInputMessage="1" showErrorMessage="1" prompt="Meta anual del indicador" sqref="E28 C28:C29" xr:uid="{7AEDC2E5-7278-48B4-876A-24AB5A66F5A0}"/>
    <dataValidation allowBlank="1" showInputMessage="1" showErrorMessage="1" prompt="Monto presupuestado para el producto" sqref="D29:H29 F28 D28" xr:uid="{F79E1080-59E9-4E63-9060-623977F9D33D}"/>
    <dataValidation allowBlank="1" showInputMessage="1" showErrorMessage="1" prompt="Meta alcanzada en el trimestre" sqref="G28" xr:uid="{ECC42F46-D47A-4522-96C9-D9122D9A2F91}"/>
    <dataValidation allowBlank="1" showInputMessage="1" showErrorMessage="1" prompt="Monto ejecutado en el trimestre" sqref="H28" xr:uid="{C10289D3-40BF-4CED-8BC0-11DDFAEB881F}"/>
  </dataValidations>
  <pageMargins left="0.7" right="0.7" top="0.75" bottom="0.75" header="0.3" footer="0.3"/>
  <pageSetup scale="65"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B9C69-E86F-40EB-B3D8-A358F9B21431}">
  <sheetPr>
    <tabColor theme="0"/>
  </sheetPr>
  <dimension ref="A1:AS43"/>
  <sheetViews>
    <sheetView topLeftCell="A35" workbookViewId="0">
      <selection activeCell="B35" sqref="B35:J35"/>
    </sheetView>
  </sheetViews>
  <sheetFormatPr baseColWidth="10" defaultColWidth="11.453125" defaultRowHeight="14.5" x14ac:dyDescent="0.35"/>
  <cols>
    <col min="1" max="1" width="18.6328125" style="12" customWidth="1"/>
    <col min="2" max="10" width="12.6328125" style="12" customWidth="1"/>
    <col min="11" max="11" width="18.453125" style="12" customWidth="1"/>
  </cols>
  <sheetData>
    <row r="1" spans="1:11" ht="21.5" thickBot="1" x14ac:dyDescent="0.4">
      <c r="A1" s="1"/>
      <c r="B1" s="36" t="s">
        <v>0</v>
      </c>
      <c r="C1" s="37"/>
      <c r="D1" s="37"/>
      <c r="E1" s="37"/>
      <c r="F1" s="37"/>
      <c r="G1" s="37"/>
      <c r="H1" s="37"/>
      <c r="I1" s="37"/>
      <c r="J1" s="38"/>
      <c r="K1" s="2"/>
    </row>
    <row r="2" spans="1:11" ht="21.5" thickBot="1" x14ac:dyDescent="0.4">
      <c r="A2" s="3"/>
      <c r="B2" s="39" t="s">
        <v>1</v>
      </c>
      <c r="C2" s="40"/>
      <c r="D2" s="39" t="s">
        <v>2</v>
      </c>
      <c r="E2" s="40"/>
      <c r="F2" s="40"/>
      <c r="G2" s="40"/>
      <c r="H2" s="41"/>
      <c r="I2" s="4" t="s">
        <v>3</v>
      </c>
      <c r="J2" s="5" t="s">
        <v>4</v>
      </c>
      <c r="K2" s="2"/>
    </row>
    <row r="3" spans="1:11" ht="21.5" thickBot="1" x14ac:dyDescent="0.4">
      <c r="A3" s="6"/>
      <c r="B3" s="42" t="s">
        <v>5</v>
      </c>
      <c r="C3" s="43"/>
      <c r="D3" s="42"/>
      <c r="E3" s="43"/>
      <c r="F3" s="43"/>
      <c r="G3" s="43"/>
      <c r="H3" s="44"/>
      <c r="I3" s="7"/>
      <c r="J3" s="8"/>
      <c r="K3" s="2"/>
    </row>
    <row r="4" spans="1:11" x14ac:dyDescent="0.35">
      <c r="A4" s="32"/>
      <c r="B4" s="33"/>
      <c r="C4" s="33"/>
      <c r="D4" s="34"/>
      <c r="E4" s="34"/>
      <c r="F4" s="34"/>
      <c r="G4" s="34"/>
      <c r="H4" s="34"/>
      <c r="I4" s="33"/>
      <c r="J4" s="35"/>
      <c r="K4" s="2"/>
    </row>
    <row r="5" spans="1:11" ht="3" customHeight="1" x14ac:dyDescent="0.35">
      <c r="A5" s="46"/>
      <c r="B5" s="47"/>
      <c r="C5" s="47"/>
      <c r="D5" s="47"/>
      <c r="E5" s="47"/>
      <c r="F5" s="47"/>
      <c r="G5" s="47"/>
      <c r="H5" s="47"/>
      <c r="I5" s="47"/>
      <c r="J5" s="48"/>
      <c r="K5" s="2"/>
    </row>
    <row r="6" spans="1:11" ht="15.5" x14ac:dyDescent="0.35">
      <c r="A6" s="49" t="s">
        <v>6</v>
      </c>
      <c r="B6" s="50"/>
      <c r="C6" s="50"/>
      <c r="D6" s="50"/>
      <c r="E6" s="50"/>
      <c r="F6" s="50"/>
      <c r="G6" s="50"/>
      <c r="H6" s="50"/>
      <c r="I6" s="50"/>
      <c r="J6" s="51"/>
      <c r="K6" s="2"/>
    </row>
    <row r="7" spans="1:11" ht="15.5" x14ac:dyDescent="0.35">
      <c r="A7" s="52" t="s">
        <v>7</v>
      </c>
      <c r="B7" s="53"/>
      <c r="C7" s="53"/>
      <c r="D7" s="53"/>
      <c r="E7" s="53"/>
      <c r="F7" s="53"/>
      <c r="G7" s="53"/>
      <c r="H7" s="53"/>
      <c r="I7" s="53"/>
      <c r="J7" s="54"/>
      <c r="K7" s="2"/>
    </row>
    <row r="8" spans="1:11" ht="24.5" customHeight="1" x14ac:dyDescent="0.35">
      <c r="A8" s="9" t="s">
        <v>8</v>
      </c>
      <c r="B8" s="55" t="s">
        <v>9</v>
      </c>
      <c r="C8" s="56"/>
      <c r="D8" s="56"/>
      <c r="E8" s="56"/>
      <c r="F8" s="56"/>
      <c r="G8" s="56"/>
      <c r="H8" s="56"/>
      <c r="I8" s="56"/>
      <c r="J8" s="57"/>
      <c r="K8" s="2"/>
    </row>
    <row r="9" spans="1:11" ht="24" customHeight="1" x14ac:dyDescent="0.35">
      <c r="A9" s="10" t="s">
        <v>10</v>
      </c>
      <c r="B9" s="55" t="s">
        <v>11</v>
      </c>
      <c r="C9" s="56"/>
      <c r="D9" s="56"/>
      <c r="E9" s="56"/>
      <c r="F9" s="56"/>
      <c r="G9" s="56"/>
      <c r="H9" s="56"/>
      <c r="I9" s="56"/>
      <c r="J9" s="57"/>
      <c r="K9" s="2"/>
    </row>
    <row r="10" spans="1:11" ht="28.5" customHeight="1" x14ac:dyDescent="0.35">
      <c r="A10" s="10" t="s">
        <v>12</v>
      </c>
      <c r="B10" s="58" t="s">
        <v>75</v>
      </c>
      <c r="C10" s="59"/>
      <c r="D10" s="59"/>
      <c r="E10" s="59"/>
      <c r="F10" s="59"/>
      <c r="G10" s="59"/>
      <c r="H10" s="59"/>
      <c r="I10" s="59"/>
      <c r="J10" s="60"/>
      <c r="K10" s="2"/>
    </row>
    <row r="11" spans="1:11" ht="55" customHeight="1" x14ac:dyDescent="0.35">
      <c r="A11" s="11" t="s">
        <v>14</v>
      </c>
      <c r="B11" s="88" t="s">
        <v>76</v>
      </c>
      <c r="C11" s="88"/>
      <c r="D11" s="88"/>
      <c r="E11" s="88"/>
      <c r="F11" s="88"/>
      <c r="G11" s="88"/>
      <c r="H11" s="88"/>
      <c r="I11" s="88"/>
      <c r="J11" s="88"/>
    </row>
    <row r="12" spans="1:11" ht="54.5" customHeight="1" x14ac:dyDescent="0.35">
      <c r="A12" s="11" t="s">
        <v>16</v>
      </c>
      <c r="B12" s="61" t="s">
        <v>77</v>
      </c>
      <c r="C12" s="61"/>
      <c r="D12" s="61"/>
      <c r="E12" s="61"/>
      <c r="F12" s="61"/>
      <c r="G12" s="61"/>
      <c r="H12" s="61"/>
      <c r="I12" s="61"/>
      <c r="J12" s="61"/>
    </row>
    <row r="13" spans="1:11" ht="15.5" x14ac:dyDescent="0.35">
      <c r="A13" s="49" t="s">
        <v>18</v>
      </c>
      <c r="B13" s="50"/>
      <c r="C13" s="50"/>
      <c r="D13" s="50"/>
      <c r="E13" s="50"/>
      <c r="F13" s="50"/>
      <c r="G13" s="50"/>
      <c r="H13" s="50"/>
      <c r="I13" s="50"/>
      <c r="J13" s="51"/>
    </row>
    <row r="14" spans="1:11" ht="21.5" customHeight="1" x14ac:dyDescent="0.35">
      <c r="A14" s="9" t="s">
        <v>19</v>
      </c>
      <c r="B14" s="13">
        <v>4</v>
      </c>
      <c r="C14" s="62" t="str">
        <f>IFERROR(VLOOKUP(B14,'[1]Validacion datos'!A2:B5,2,FALSE),"")</f>
        <v>DESARROLLO SOSTENIBLE</v>
      </c>
      <c r="D14" s="62"/>
      <c r="E14" s="62"/>
      <c r="F14" s="62"/>
      <c r="G14" s="62"/>
      <c r="H14" s="62"/>
      <c r="I14" s="62"/>
      <c r="J14" s="62"/>
    </row>
    <row r="15" spans="1:11" ht="22" customHeight="1" x14ac:dyDescent="0.35">
      <c r="A15" s="9" t="s">
        <v>20</v>
      </c>
      <c r="B15" s="14">
        <v>4.3</v>
      </c>
      <c r="C15" s="62" t="str">
        <f>IFERROR(VLOOKUP(B15,'[1]Validacion datos'!A8:B26,2,FALSE),"")</f>
        <v>Adecuada adaptación al cambio climático</v>
      </c>
      <c r="D15" s="62"/>
      <c r="E15" s="62"/>
      <c r="F15" s="62"/>
      <c r="G15" s="62"/>
      <c r="H15" s="62"/>
      <c r="I15" s="62"/>
      <c r="J15" s="62"/>
    </row>
    <row r="16" spans="1:11" ht="39" customHeight="1" x14ac:dyDescent="0.35">
      <c r="A16" s="16" t="s">
        <v>21</v>
      </c>
      <c r="B16" s="15" t="s">
        <v>22</v>
      </c>
      <c r="C16" s="62" t="str">
        <f>IFERROR(VLOOKUP(B16,'[1]Validacion datos'!D8:E64,2,FALSE),"")</f>
        <v>Reducir la vulnerabilidad, avanzar en la adaptación a los efectos del cambio climático y contribuir a la mitigación de sus causas</v>
      </c>
      <c r="D16" s="62"/>
      <c r="E16" s="62"/>
      <c r="F16" s="62"/>
      <c r="G16" s="62"/>
      <c r="H16" s="62"/>
      <c r="I16" s="62"/>
      <c r="J16" s="62"/>
    </row>
    <row r="17" spans="1:11" ht="15.5" x14ac:dyDescent="0.35">
      <c r="A17" s="49" t="s">
        <v>23</v>
      </c>
      <c r="B17" s="50"/>
      <c r="C17" s="50"/>
      <c r="D17" s="50"/>
      <c r="E17" s="50"/>
      <c r="F17" s="50"/>
      <c r="G17" s="50"/>
      <c r="H17" s="50"/>
      <c r="I17" s="50"/>
      <c r="J17" s="51"/>
    </row>
    <row r="18" spans="1:11" ht="20.5" customHeight="1" x14ac:dyDescent="0.35">
      <c r="A18" s="9" t="s">
        <v>24</v>
      </c>
      <c r="B18" s="69" t="s">
        <v>25</v>
      </c>
      <c r="C18" s="69"/>
      <c r="D18" s="69"/>
      <c r="E18" s="69"/>
      <c r="F18" s="69"/>
      <c r="G18" s="69"/>
      <c r="H18" s="69"/>
      <c r="I18" s="69"/>
      <c r="J18" s="70"/>
    </row>
    <row r="19" spans="1:11" ht="32.5" customHeight="1" x14ac:dyDescent="0.35">
      <c r="A19" s="16" t="s">
        <v>26</v>
      </c>
      <c r="B19" s="69" t="s">
        <v>27</v>
      </c>
      <c r="C19" s="69"/>
      <c r="D19" s="69"/>
      <c r="E19" s="69"/>
      <c r="F19" s="69"/>
      <c r="G19" s="69"/>
      <c r="H19" s="69"/>
      <c r="I19" s="69"/>
      <c r="J19" s="70"/>
    </row>
    <row r="20" spans="1:11" ht="25" customHeight="1" x14ac:dyDescent="0.35">
      <c r="A20" s="16" t="s">
        <v>28</v>
      </c>
      <c r="B20" s="69" t="s">
        <v>29</v>
      </c>
      <c r="C20" s="69"/>
      <c r="D20" s="69"/>
      <c r="E20" s="69"/>
      <c r="F20" s="69"/>
      <c r="G20" s="69"/>
      <c r="H20" s="69"/>
      <c r="I20" s="69"/>
      <c r="J20" s="70"/>
    </row>
    <row r="21" spans="1:11" ht="35" customHeight="1" x14ac:dyDescent="0.35">
      <c r="A21" s="16" t="s">
        <v>30</v>
      </c>
      <c r="B21" s="69" t="s">
        <v>67</v>
      </c>
      <c r="C21" s="69"/>
      <c r="D21" s="69"/>
      <c r="E21" s="69"/>
      <c r="F21" s="69"/>
      <c r="G21" s="69"/>
      <c r="H21" s="69"/>
      <c r="I21" s="69"/>
      <c r="J21" s="70"/>
      <c r="K21" s="2"/>
    </row>
    <row r="22" spans="1:11" ht="15.5" x14ac:dyDescent="0.35">
      <c r="A22" s="49" t="s">
        <v>31</v>
      </c>
      <c r="B22" s="50"/>
      <c r="C22" s="50"/>
      <c r="D22" s="50"/>
      <c r="E22" s="50"/>
      <c r="F22" s="50"/>
      <c r="G22" s="50"/>
      <c r="H22" s="50"/>
      <c r="I22" s="50"/>
      <c r="J22" s="51"/>
    </row>
    <row r="23" spans="1:11" ht="15.5" x14ac:dyDescent="0.35">
      <c r="A23" s="52" t="s">
        <v>32</v>
      </c>
      <c r="B23" s="53"/>
      <c r="C23" s="53"/>
      <c r="D23" s="53"/>
      <c r="E23" s="53"/>
      <c r="F23" s="53"/>
      <c r="G23" s="53"/>
      <c r="H23" s="53"/>
      <c r="I23" s="53"/>
      <c r="J23" s="54"/>
      <c r="K23" s="2"/>
    </row>
    <row r="24" spans="1:11" ht="15" customHeight="1" x14ac:dyDescent="0.35">
      <c r="A24" s="71" t="s">
        <v>33</v>
      </c>
      <c r="B24" s="72"/>
      <c r="C24" s="73" t="s">
        <v>34</v>
      </c>
      <c r="D24" s="74"/>
      <c r="E24" s="74"/>
      <c r="F24" s="74" t="s">
        <v>35</v>
      </c>
      <c r="G24" s="74"/>
      <c r="H24" s="72"/>
      <c r="I24" s="73" t="s">
        <v>36</v>
      </c>
      <c r="J24" s="75"/>
    </row>
    <row r="25" spans="1:11" ht="24.5" customHeight="1" x14ac:dyDescent="0.35">
      <c r="A25" s="63">
        <v>125570500</v>
      </c>
      <c r="B25" s="64"/>
      <c r="C25" s="65">
        <v>140378494</v>
      </c>
      <c r="D25" s="66"/>
      <c r="E25" s="64"/>
      <c r="F25" s="65">
        <v>22296931.350000001</v>
      </c>
      <c r="G25" s="66"/>
      <c r="H25" s="64"/>
      <c r="I25" s="67">
        <f>SUM(F25/C25)</f>
        <v>0.15883438206709927</v>
      </c>
      <c r="J25" s="68"/>
    </row>
    <row r="26" spans="1:11" ht="15.5" x14ac:dyDescent="0.35">
      <c r="A26" s="52" t="s">
        <v>37</v>
      </c>
      <c r="B26" s="53"/>
      <c r="C26" s="53"/>
      <c r="D26" s="53"/>
      <c r="E26" s="53"/>
      <c r="F26" s="53"/>
      <c r="G26" s="53"/>
      <c r="H26" s="53"/>
      <c r="I26" s="53"/>
      <c r="J26" s="54"/>
      <c r="K26" s="2"/>
    </row>
    <row r="27" spans="1:11" ht="28.5" customHeight="1" x14ac:dyDescent="0.35">
      <c r="A27" s="17"/>
      <c r="B27"/>
      <c r="C27" s="76" t="s">
        <v>38</v>
      </c>
      <c r="D27" s="77"/>
      <c r="E27" s="76" t="s">
        <v>39</v>
      </c>
      <c r="F27" s="77"/>
      <c r="G27" s="76" t="s">
        <v>40</v>
      </c>
      <c r="H27" s="76"/>
      <c r="I27" s="76" t="s">
        <v>41</v>
      </c>
      <c r="J27" s="78"/>
    </row>
    <row r="28" spans="1:11" ht="39" x14ac:dyDescent="0.35">
      <c r="A28" s="18" t="s">
        <v>42</v>
      </c>
      <c r="B28" s="19" t="s">
        <v>43</v>
      </c>
      <c r="C28" s="19" t="s">
        <v>44</v>
      </c>
      <c r="D28" s="19" t="s">
        <v>45</v>
      </c>
      <c r="E28" s="19" t="s">
        <v>46</v>
      </c>
      <c r="F28" s="19" t="s">
        <v>47</v>
      </c>
      <c r="G28" s="19" t="s">
        <v>48</v>
      </c>
      <c r="H28" s="19" t="s">
        <v>49</v>
      </c>
      <c r="I28" s="19" t="s">
        <v>50</v>
      </c>
      <c r="J28" s="20" t="s">
        <v>51</v>
      </c>
    </row>
    <row r="29" spans="1:11" ht="86.5" customHeight="1" x14ac:dyDescent="0.35">
      <c r="A29" s="21" t="s">
        <v>52</v>
      </c>
      <c r="B29" s="22" t="s">
        <v>53</v>
      </c>
      <c r="C29" s="23">
        <v>50</v>
      </c>
      <c r="D29" s="24">
        <v>125570500</v>
      </c>
      <c r="E29" s="24">
        <v>16</v>
      </c>
      <c r="F29" s="24">
        <v>37637437.5</v>
      </c>
      <c r="G29" s="24">
        <v>16</v>
      </c>
      <c r="H29" s="24">
        <v>49625692.700000003</v>
      </c>
      <c r="I29" s="25">
        <f>Tabla14567345[[#This Row],[Física 
(E)]]/Tabla14567345[[#This Row],[Física
(C)]]</f>
        <v>1</v>
      </c>
      <c r="J29" s="26">
        <f>Tabla14567345[[#This Row],[Financiera 
 (F)]]/Tabla14567345[[#This Row],[Financiera
(D)]]</f>
        <v>1.318519431616459</v>
      </c>
    </row>
    <row r="30" spans="1:11" ht="15.5" x14ac:dyDescent="0.35">
      <c r="A30" s="49" t="s">
        <v>54</v>
      </c>
      <c r="B30" s="50"/>
      <c r="C30" s="50"/>
      <c r="D30" s="50"/>
      <c r="E30" s="50"/>
      <c r="F30" s="50"/>
      <c r="G30" s="50"/>
      <c r="H30" s="50"/>
      <c r="I30" s="50"/>
      <c r="J30" s="51"/>
    </row>
    <row r="31" spans="1:11" ht="15.5" x14ac:dyDescent="0.35">
      <c r="A31" s="52" t="s">
        <v>55</v>
      </c>
      <c r="B31" s="53"/>
      <c r="C31" s="53"/>
      <c r="D31" s="53"/>
      <c r="E31" s="53"/>
      <c r="F31" s="53"/>
      <c r="G31" s="53"/>
      <c r="H31" s="53"/>
      <c r="I31" s="53"/>
      <c r="J31" s="54"/>
      <c r="K31" s="2"/>
    </row>
    <row r="32" spans="1:11" ht="37.5" customHeight="1" x14ac:dyDescent="0.35">
      <c r="A32" s="27" t="s">
        <v>56</v>
      </c>
      <c r="B32" s="69" t="s">
        <v>57</v>
      </c>
      <c r="C32" s="69"/>
      <c r="D32" s="69"/>
      <c r="E32" s="69"/>
      <c r="F32" s="69"/>
      <c r="G32" s="69"/>
      <c r="H32" s="69"/>
      <c r="I32" s="69"/>
      <c r="J32" s="70"/>
    </row>
    <row r="33" spans="1:45" ht="63.5" customHeight="1" x14ac:dyDescent="0.35">
      <c r="A33" s="27" t="s">
        <v>58</v>
      </c>
      <c r="B33" s="69" t="s">
        <v>59</v>
      </c>
      <c r="C33" s="69"/>
      <c r="D33" s="69"/>
      <c r="E33" s="69"/>
      <c r="F33" s="69"/>
      <c r="G33" s="69"/>
      <c r="H33" s="69"/>
      <c r="I33" s="69"/>
      <c r="J33" s="70"/>
    </row>
    <row r="34" spans="1:45" ht="190.5" customHeight="1" x14ac:dyDescent="0.35">
      <c r="A34" s="27" t="s">
        <v>60</v>
      </c>
      <c r="B34" s="79" t="s">
        <v>78</v>
      </c>
      <c r="C34" s="79"/>
      <c r="D34" s="79"/>
      <c r="E34" s="79"/>
      <c r="F34" s="79"/>
      <c r="G34" s="79"/>
      <c r="H34" s="79"/>
      <c r="I34" s="79"/>
      <c r="J34" s="80"/>
    </row>
    <row r="35" spans="1:45" ht="293" customHeight="1" x14ac:dyDescent="0.35">
      <c r="A35" s="27" t="s">
        <v>61</v>
      </c>
      <c r="B35" s="81" t="s">
        <v>80</v>
      </c>
      <c r="C35" s="81"/>
      <c r="D35" s="81"/>
      <c r="E35" s="81"/>
      <c r="F35" s="81"/>
      <c r="G35" s="81"/>
      <c r="H35" s="81"/>
      <c r="I35" s="81"/>
      <c r="J35" s="82"/>
      <c r="M35" s="69"/>
      <c r="N35" s="69"/>
      <c r="O35" s="69"/>
      <c r="P35" s="69"/>
      <c r="Q35" s="69"/>
      <c r="R35" s="69"/>
      <c r="S35" s="69"/>
      <c r="T35" s="69"/>
      <c r="U35" s="70"/>
    </row>
    <row r="36" spans="1:45" ht="15.5" x14ac:dyDescent="0.35">
      <c r="A36" s="49" t="s">
        <v>62</v>
      </c>
      <c r="B36" s="50"/>
      <c r="C36" s="50"/>
      <c r="D36" s="50"/>
      <c r="E36" s="50"/>
      <c r="F36" s="50"/>
      <c r="G36" s="50"/>
      <c r="H36" s="50"/>
      <c r="I36" s="50"/>
      <c r="J36" s="51"/>
    </row>
    <row r="37" spans="1:45" ht="15.5" x14ac:dyDescent="0.35">
      <c r="A37" s="85" t="s">
        <v>63</v>
      </c>
      <c r="B37" s="86"/>
      <c r="C37" s="86"/>
      <c r="D37" s="86"/>
      <c r="E37" s="86"/>
      <c r="F37" s="86"/>
      <c r="G37" s="86"/>
      <c r="H37" s="86"/>
      <c r="I37" s="86"/>
      <c r="J37" s="87"/>
      <c r="K37" s="2"/>
    </row>
    <row r="38" spans="1:45" ht="15.5" x14ac:dyDescent="0.35">
      <c r="A38" s="28"/>
      <c r="B38" s="29"/>
      <c r="C38" s="29"/>
      <c r="D38" s="29"/>
      <c r="E38" s="29"/>
      <c r="F38" s="29"/>
      <c r="G38" s="29"/>
      <c r="H38" s="29"/>
      <c r="I38" s="29"/>
      <c r="J38" s="30"/>
      <c r="K38" s="2"/>
    </row>
    <row r="39" spans="1:45" ht="64" customHeight="1" x14ac:dyDescent="0.35">
      <c r="A39" s="83" t="s">
        <v>72</v>
      </c>
      <c r="B39" s="79"/>
      <c r="C39" s="79"/>
      <c r="D39" s="79"/>
      <c r="E39" s="79"/>
      <c r="F39" s="79"/>
      <c r="G39" s="79"/>
      <c r="H39" s="79"/>
      <c r="I39" s="79"/>
      <c r="J39" s="80"/>
      <c r="K39" s="2"/>
    </row>
    <row r="40" spans="1:45" ht="38.5" customHeight="1" x14ac:dyDescent="0.35">
      <c r="A40" s="83" t="s">
        <v>69</v>
      </c>
      <c r="B40" s="79"/>
      <c r="C40" s="79"/>
      <c r="D40" s="79"/>
      <c r="E40" s="79"/>
      <c r="F40" s="79"/>
      <c r="G40" s="79"/>
      <c r="H40" s="79"/>
      <c r="I40" s="79"/>
      <c r="J40" s="80"/>
    </row>
    <row r="41" spans="1:45" ht="71" customHeight="1" x14ac:dyDescent="0.35">
      <c r="A41" s="83" t="s">
        <v>68</v>
      </c>
      <c r="B41" s="79"/>
      <c r="C41" s="79"/>
      <c r="D41" s="79"/>
      <c r="E41" s="79"/>
      <c r="F41" s="79"/>
      <c r="G41" s="79"/>
      <c r="H41" s="79"/>
      <c r="I41" s="79"/>
      <c r="J41" s="80"/>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43" customHeight="1" x14ac:dyDescent="0.35">
      <c r="A42" s="83" t="s">
        <v>79</v>
      </c>
      <c r="B42" s="79"/>
      <c r="C42" s="79"/>
      <c r="D42" s="79"/>
      <c r="E42" s="79"/>
      <c r="F42" s="79"/>
      <c r="G42" s="79"/>
      <c r="H42" s="79"/>
      <c r="I42" s="79"/>
      <c r="J42" s="80"/>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5" customHeight="1" x14ac:dyDescent="0.35">
      <c r="A43" s="84" t="s">
        <v>64</v>
      </c>
      <c r="B43" s="84"/>
      <c r="C43" s="84"/>
      <c r="D43" s="84"/>
      <c r="E43" s="84"/>
      <c r="F43" s="84"/>
      <c r="G43" s="84"/>
      <c r="H43" s="84"/>
      <c r="I43" s="84"/>
      <c r="J43" s="84"/>
    </row>
  </sheetData>
  <mergeCells count="52">
    <mergeCell ref="A43:J43"/>
    <mergeCell ref="A36:J36"/>
    <mergeCell ref="A37:J37"/>
    <mergeCell ref="A39:J39"/>
    <mergeCell ref="A40:J40"/>
    <mergeCell ref="A41:J41"/>
    <mergeCell ref="A42:J42"/>
    <mergeCell ref="M35:U35"/>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howInputMessage="1" showErrorMessage="1" prompt="Monto ejecutado en el trimestre" sqref="H28" xr:uid="{0FE13DC9-6C5B-415B-BEF5-774C01A81BFB}"/>
    <dataValidation allowBlank="1" showInputMessage="1" showErrorMessage="1" prompt="Meta alcanzada en el trimestre" sqref="G28" xr:uid="{7B1CC689-13C3-4F65-AD68-9E1A06F3D3C7}"/>
    <dataValidation allowBlank="1" showInputMessage="1" showErrorMessage="1" prompt="Monto presupuestado para el producto" sqref="D29:H29 F28 D28" xr:uid="{7462F106-52FC-467A-ABA5-A6B72A8BE079}"/>
    <dataValidation allowBlank="1" showInputMessage="1" showErrorMessage="1" prompt="Meta anual del indicador" sqref="E28 C28:C29" xr:uid="{E65C6C33-2B9F-4319-AE38-77C8C867C959}"/>
    <dataValidation allowBlank="1" showInputMessage="1" showErrorMessage="1" prompt="Nombre del indicador" sqref="B28:B29" xr:uid="{2B6704A6-E358-4089-9532-CCDF32C21A69}"/>
    <dataValidation allowBlank="1" showInputMessage="1" showErrorMessage="1" prompt="Nombre de cada producto" sqref="A28:A29" xr:uid="{36B5D865-B46C-4D82-A3E4-6A141E9A7954}"/>
    <dataValidation allowBlank="1" showInputMessage="1" showErrorMessage="1" prompt="¿En qué consiste el programa?" sqref="B19:J19" xr:uid="{4D95DD71-2132-4450-AB7F-3FCAEB6E1AC5}"/>
    <dataValidation allowBlank="1" showInputMessage="1" showErrorMessage="1" prompt="Presupuesto del programa" sqref="F25 A25:C25" xr:uid="{E23D9094-A8DA-45BE-BB39-4844C6052295}"/>
    <dataValidation allowBlank="1" showInputMessage="1" showErrorMessage="1" prompt="Oportunidades de mejora identificadas" sqref="A39:J42" xr:uid="{67B6547A-1FB9-4760-9DF3-3911A475F89D}"/>
    <dataValidation allowBlank="1" showInputMessage="1" showErrorMessage="1" prompt="De existir desvío, explicar razones." sqref="M35:U35" xr:uid="{2DDB80B7-074E-43B7-A656-2EE92B810606}"/>
    <dataValidation allowBlank="1" showInputMessage="1" showErrorMessage="1" prompt="1. Describir lo plasmado en el presupuesto_x000a_2. Describir lo alcanzado en términos financieros y de producción " sqref="B34:J34" xr:uid="{B52F443A-E5D8-4259-AADC-1831272ADED3}"/>
    <dataValidation allowBlank="1" showInputMessage="1" showErrorMessage="1" prompt="¿En qué consiste el producto? su objetivo" sqref="B33:J33" xr:uid="{C0953A0C-6A55-4B99-A72A-F58B44C3C438}"/>
    <dataValidation allowBlank="1" showInputMessage="1" showErrorMessage="1" prompt="Nombre del producto" sqref="B32:J32" xr:uid="{C0421D7E-4DFE-4431-BC2A-99D1B4A4A617}"/>
    <dataValidation allowBlank="1" showInputMessage="1" showErrorMessage="1" prompt="¿A quién va dirigido el programa?, ¿qué característica tiene esta población que requiere ser beneficiada?" sqref="B20:J20" xr:uid="{6320B043-417A-4B13-87EE-8E53575D4168}"/>
    <dataValidation allowBlank="1" showInputMessage="1" prompt="Nombre del capítulo" sqref="B8:J10" xr:uid="{860889E6-64A8-4232-8DF1-1B13AAD358B8}"/>
    <dataValidation allowBlank="1" sqref="A8" xr:uid="{C1FD4D23-FA0A-4257-8307-C669DF177BD1}"/>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T1-2026</vt:lpstr>
      <vt:lpstr>T2</vt:lpstr>
      <vt:lpstr>T3</vt:lpstr>
      <vt:lpstr>T4 </vt:lpstr>
      <vt:lpstr>'T1-2026'!Área_de_impresión</vt:lpstr>
      <vt:lpstr>'T3'!Área_de_impresión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Garcia</dc:creator>
  <cp:lastModifiedBy>Maria Garcia</cp:lastModifiedBy>
  <cp:lastPrinted>2026-04-16T18:17:50Z</cp:lastPrinted>
  <dcterms:created xsi:type="dcterms:W3CDTF">2023-05-09T15:02:38Z</dcterms:created>
  <dcterms:modified xsi:type="dcterms:W3CDTF">2026-04-16T18:22:18Z</dcterms:modified>
</cp:coreProperties>
</file>