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62\Planificación\PEI-2025-2028\POA 2025\Informe Fisico financiero 2025\"/>
    </mc:Choice>
  </mc:AlternateContent>
  <xr:revisionPtr revIDLastSave="0" documentId="8_{F7964610-61C3-4215-8164-AFD60CEC3AA3}" xr6:coauthVersionLast="47" xr6:coauthVersionMax="47" xr10:uidLastSave="{00000000-0000-0000-0000-000000000000}"/>
  <bookViews>
    <workbookView xWindow="-108" yWindow="-108" windowWidth="23256" windowHeight="12456" xr2:uid="{EA61150B-A58E-420D-ADCA-EB7DE6F6B964}"/>
  </bookViews>
  <sheets>
    <sheet name="T1-2025" sheetId="1" r:id="rId1"/>
  </sheets>
  <externalReferences>
    <externalReference r:id="rId2"/>
  </externalReferences>
  <definedNames>
    <definedName name="_xlnm.Print_Area" localSheetId="0">'T1-2025'!$A$1:$J$43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9" i="1"/>
  <c r="I25" i="1"/>
  <c r="C16" i="1"/>
  <c r="C15" i="1"/>
  <c r="C14" i="1"/>
</calcChain>
</file>

<file path=xl/sharedStrings.xml><?xml version="1.0" encoding="utf-8"?>
<sst xmlns="http://schemas.openxmlformats.org/spreadsheetml/2006/main" count="72" uniqueCount="72">
  <si>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</si>
  <si>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</si>
  <si>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</si>
  <si>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</si>
  <si>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</si>
  <si>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</si>
  <si>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</si>
  <si>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</si>
  <si>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</si>
  <si>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</si>
  <si>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</si>
  <si>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</si>
  <si>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</si>
  <si>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0010 - Consejo Nacional para el Cambio Climático y Mecanismo de Desarrollo Limpio</t>
  </si>
  <si>
    <t>Misión</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</si>
  <si>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</si>
  <si>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Visión</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</si>
  <si>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</si>
  <si>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II. Contribución a la Estrategia Nacional de Desarrollo</t>
  </si>
  <si>
    <t>Eje estratégico:</t>
  </si>
  <si>
    <t>Objetivo general:</t>
  </si>
  <si>
    <t>Objetivo(s) específico(s):</t>
  </si>
  <si>
    <t>4.3.1</t>
  </si>
  <si>
    <t>III. Información del Programa</t>
  </si>
  <si>
    <t>Nombre:</t>
  </si>
  <si>
    <t>24- Acciones para el cambio climático</t>
  </si>
  <si>
    <t>Descripción:</t>
  </si>
  <si>
    <t>Realizar acciones de dirección y coordinación de iniciativas, capacitaciones, así como asistencias en la formulación y el registro de iniciativas sobre cambio climático.</t>
  </si>
  <si>
    <r>
      <t>Beneficiarios:</t>
    </r>
    <r>
      <rPr>
        <sz val="12"/>
        <color rgb="FF000000"/>
        <rFont val="Century Gothic"/>
        <family val="2"/>
      </rPr>
      <t xml:space="preserve"> </t>
    </r>
  </si>
  <si>
    <t>Instituciones públicas, privadas y población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</si>
  <si>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</si>
  <si>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</si>
  <si>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</si>
  <si>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</si>
  <si>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</si>
  <si>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</si>
  <si>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</si>
  <si>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</si>
  <si>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</si>
  <si>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</si>
  <si>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</si>
  <si>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</si>
  <si>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</si>
  <si>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</si>
  <si>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</si>
  <si>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</si>
  <si>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</si>
  <si>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</si>
  <si>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</si>
  <si>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</si>
  <si>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</si>
  <si>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</si>
  <si>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6479 - Instituciones publicas y privadas reciben apoyo técnico para iniciativas de mitigación y adaptación al cambio climático</t>
  </si>
  <si>
    <t>Número de iniciativas asistidas</t>
  </si>
  <si>
    <t>\</t>
  </si>
  <si>
    <t>V.I - Información de Logros y Desviaciones por Producto</t>
  </si>
  <si>
    <t xml:space="preserve">Producto: </t>
  </si>
  <si>
    <t>6479 - Instituciones públicas y privadas reciben apoyo técnico para iniciativas de mitigación y adaptación al cambio climático</t>
  </si>
  <si>
    <t xml:space="preserve">Descripción del producto: </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</si>
  <si>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</si>
  <si>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</si>
  <si>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</si>
  <si>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</si>
  <si>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</si>
  <si>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</si>
  <si>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 unidad de Registro de Proyectos de Acción Climática, además de las normativas aplicables</t>
  </si>
  <si>
    <t>4- Continuar con la sensibilización sobre el cambio climático con producción audiovisuales involucrando a actores relevantes y fortalecer la estrategia de educación a la ciudadanía en general.</t>
  </si>
  <si>
    <t>Reducir la vulnerabilidad al cambio climático y contribuir a la mitigación de sus causas, mediante las iniciativas de mitigación y adaptación de 25 en el año 2020 a 50 para el año 2025.</t>
  </si>
  <si>
    <t xml:space="preserve">La ejecución física alcanzó el 109%. Esto fue posible gracias a que se consolidaron y avanzaron unos apoyos que se habian previsto para el segundo trimestre gracias a las acciones de coordinación intersectorial del Consejo. La ejecución financiera exhibe una desviación de casi un 20%. Este desvío se atribuye al retardo en el adjudicación y formalización de contrato de alquiler  de los locales del Consejo del primer trimestre de este año 2025. Esta desviación financiarea no impacta la ejecución física ya que el consejo ocupa las instalaciones que ha ocupado desde el 2018 aunque no se hayan ejecutado los pagos y formalizado el contrato de arrendamiento.
</t>
  </si>
  <si>
    <t xml:space="preserve">3- Impulsar los proyectos e inicitivas en el marco de la estrategia a largo plazo de descarbonización y  el desarrollo del sistema de Información, como el Atlas de Riesgo Climático y la inclusión de Copernicus, donde se recopile los datos relevantes al cambio climático para que sean accesibles a las instituciones públicas, privadas y a la población en general. </t>
  </si>
  <si>
    <t xml:space="preserve">2 - Seguir impulsando  la implementación de la movilidad sostenible y demas acciones  en funcion con las buenas prácticas compatibles con el clima </t>
  </si>
  <si>
    <t xml:space="preserve">En el trimestre se programó apoyar  11 iniciativias y apoyo técnico  para impulsar proyectos de adaptación y mitigación de emisiones  para hacer frente al cambio climático incrementando la sensibilización y fortaleciendo la transparencia climática con un presupuesto de RD$RD$27,701,237.50. En ese sentido, se logró  la realización de  las 12 asistencias técnicas programadas, para  un logro del 109% de la meta. 
En cuanto a lo financiero se ejecutaron unos RD$ RD$RD$ 22,296,931.35. lo que representa un 99.34% en relación a lo programado.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</si>
</sst>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sz val="11"/>
      <name val="Calibri"/>
      <family val="2"/>
      <scheme val="minor"/>
    </font>
    <font>
      <b/>
      <sz val="11"/>
      <color theme="0"/>
      <name val="Century Gothic"/>
      <family val="2"/>
    </font>
    <font>
      <sz val="11"/>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25" xfId="0" applyFont="1" applyBorder="1" applyAlignment="1">
      <alignment vertical="center"/>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8" fillId="9" borderId="35" xfId="0" applyFont="1" applyFill="1" applyBorder="1" applyAlignment="1">
      <alignment horizontal="center" vertical="center" wrapText="1" readingOrder="1"/>
    </xf>
    <xf numFmtId="0" fontId="19" fillId="0" borderId="27"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165" fontId="19" fillId="0" borderId="31" xfId="0" applyNumberFormat="1" applyFont="1" applyBorder="1" applyAlignment="1" applyProtection="1">
      <alignment horizontal="center" vertical="center" wrapText="1" readingOrder="1"/>
      <protection locked="0"/>
    </xf>
    <xf numFmtId="166" fontId="19" fillId="0" borderId="31" xfId="0" applyNumberFormat="1" applyFont="1" applyBorder="1" applyAlignment="1" applyProtection="1">
      <alignment horizontal="center" vertical="center" wrapText="1" readingOrder="1"/>
      <protection locked="0"/>
    </xf>
    <xf numFmtId="9" fontId="19" fillId="8" borderId="31" xfId="2" applyFont="1" applyFill="1" applyBorder="1" applyAlignment="1" applyProtection="1">
      <alignment horizontal="center" vertical="center" wrapText="1" readingOrder="1"/>
      <protection locked="0"/>
    </xf>
    <xf numFmtId="9" fontId="19" fillId="8" borderId="28"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3" fillId="0" borderId="0" xfId="0" quotePrefix="1" applyFont="1" applyAlignment="1">
      <alignment vertical="top" wrapText="1" readingOrder="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4"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49" fontId="10" fillId="0" borderId="22" xfId="0" quotePrefix="1" applyNumberFormat="1" applyFont="1" applyBorder="1" applyAlignment="1" applyProtection="1">
      <alignment horizontal="left" vertical="center" wrapText="1"/>
      <protection locked="0"/>
    </xf>
    <xf numFmtId="49" fontId="10" fillId="0" borderId="23" xfId="0" quotePrefix="1" applyNumberFormat="1" applyFont="1" applyBorder="1" applyAlignment="1" applyProtection="1">
      <alignment horizontal="left" vertical="center" wrapText="1"/>
      <protection locked="0"/>
    </xf>
    <xf numFmtId="49" fontId="10" fillId="0" borderId="24" xfId="0" quotePrefix="1" applyNumberFormat="1"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9" fontId="12" fillId="8" borderId="28" xfId="2" applyFont="1" applyFill="1" applyBorder="1" applyAlignment="1" applyProtection="1">
      <alignment horizontal="center" vertical="center" wrapText="1" readingOrder="1"/>
    </xf>
    <xf numFmtId="9" fontId="12" fillId="8" borderId="30" xfId="2" applyFont="1" applyFill="1" applyBorder="1" applyAlignment="1" applyProtection="1">
      <alignment horizontal="center" vertical="center" wrapText="1" readingOrder="1"/>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6" fillId="7" borderId="26" xfId="0" applyFont="1" applyFill="1" applyBorder="1" applyAlignment="1">
      <alignment horizontal="center" vertical="center" wrapText="1" readingOrder="1"/>
    </xf>
    <xf numFmtId="0" fontId="16" fillId="7" borderId="27" xfId="0" applyFont="1" applyFill="1" applyBorder="1" applyAlignment="1">
      <alignment horizontal="center" vertical="center" wrapText="1" readingOrder="1"/>
    </xf>
    <xf numFmtId="0" fontId="16" fillId="7" borderId="28" xfId="0" applyFont="1" applyFill="1" applyBorder="1" applyAlignment="1">
      <alignment horizontal="center" vertical="center" wrapText="1" readingOrder="1"/>
    </xf>
    <xf numFmtId="0" fontId="16" fillId="7" borderId="29" xfId="0" applyFont="1" applyFill="1" applyBorder="1" applyAlignment="1">
      <alignment horizontal="center" vertical="center" wrapText="1" readingOrder="1"/>
    </xf>
    <xf numFmtId="0" fontId="16" fillId="7" borderId="30" xfId="0" applyFont="1" applyFill="1" applyBorder="1" applyAlignment="1">
      <alignment horizontal="center" vertical="center" wrapText="1" readingOrder="1"/>
    </xf>
    <xf numFmtId="0" fontId="17" fillId="9" borderId="31" xfId="0" applyFont="1" applyFill="1" applyBorder="1" applyAlignment="1">
      <alignment horizontal="center" vertical="center" wrapText="1" readingOrder="1"/>
    </xf>
    <xf numFmtId="0" fontId="12" fillId="7" borderId="31" xfId="0" applyFont="1" applyFill="1" applyBorder="1" applyAlignment="1">
      <alignment vertical="top" wrapText="1"/>
    </xf>
    <xf numFmtId="0" fontId="12" fillId="7" borderId="32" xfId="0" applyFont="1" applyFill="1" applyBorder="1" applyAlignment="1">
      <alignment vertical="top" wrapText="1"/>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0" fillId="0" borderId="17" xfId="0" quotePrefix="1" applyFont="1" applyBorder="1" applyAlignment="1" applyProtection="1">
      <alignment horizontal="left" vertical="center" wrapText="1"/>
      <protection locked="0"/>
    </xf>
    <xf numFmtId="0" fontId="24" fillId="0" borderId="0" xfId="0" applyFont="1" applyAlignment="1">
      <alignment horizontal="left" vertical="center"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F8A5E46-B936-44C1-8B0E-25EE35CE2C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7353B197-2078-423F-8827-4A2405A63AC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AB799-5573-4EEB-8A9B-9899AA9C059A}" name="Tabla14567" displayName="Tabla14567" ref="A28:J29" totalsRowShown="0" headerRowDxfId="14" dataDxfId="12" headerRowBorderDxfId="13" tableBorderDxfId="11" totalsRowBorderDxfId="10">
  <tableColumns count="10">
    <tableColumn id="1" xr3:uid="{FA5E6225-E45F-4F64-9310-04609F0BFD68}" name="Producto" dataDxfId="9"/>
    <tableColumn id="2" xr3:uid="{76017112-069A-4A81-AA53-2D3F5F1FE10B}" name="Indicador" dataDxfId="8"/>
    <tableColumn id="3" xr3:uid="{31CF8EE5-BBD4-4FC4-9DD4-33153795E892}" name="Física_x000a_(A)" dataDxfId="7"/>
    <tableColumn id="4" xr3:uid="{528FED5F-A199-4631-B729-D27469ED569E}" name="Financiera_x000a_(B)" dataDxfId="6"/>
    <tableColumn id="9" xr3:uid="{ACD2C8D8-188D-4080-91EC-DB359786F64A}" name="Física_x000a_(C)" dataDxfId="5"/>
    <tableColumn id="10" xr3:uid="{3EABFD37-D87A-4CE5-A443-8EA621F947E4}" name="Financiera_x000a_(D)" dataDxfId="4"/>
    <tableColumn id="5" xr3:uid="{5B656C37-2F2C-478B-89B0-C0CE6E63FF3D}" name="Física _x000a_(E)" dataDxfId="3"/>
    <tableColumn id="6" xr3:uid="{BDB37E9E-D1EB-4517-A20D-31BF8C288F87}" name="Financiera _x000a_ (F)" dataDxfId="2"/>
    <tableColumn id="7" xr3:uid="{219782DD-DFDD-48D2-88B6-9988BF3791D5}" name="Física _x000a_(%)_x000a_ G=E/C" dataDxfId="1">
      <calculatedColumnFormula>Tabla14567[[#This Row],[Física 
(E)]]/Tabla14567[[#This Row],[Física
(C)]]</calculatedColumnFormula>
    </tableColumn>
    <tableColumn id="8" xr3:uid="{B16F2DBE-6C97-46F5-814A-E61D3991300E}" name="Financiero _x000a_(%) _x000a_H=F/D" dataDxfId="0">
      <calculatedColumnFormula>Tabla14567[[#This Row],[Financiera 
 (F)]]/Tabla14567[[#This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DDD-EF0B-44F7-837D-D395F39C35BE}">
  <sheetPr>
    <tabColor rgb="FF7030A0"/>
  </sheetPr>
  <dimension ref="A1:AS43"/>
  <sheetViews>
    <sheetView tabSelected="1" view="pageBreakPreview" zoomScale="80" zoomScaleNormal="100" zoomScaleSheetLayoutView="80" workbookViewId="0">
      <selection activeCell="K46" sqref="K46"/>
    </sheetView>
  </sheetViews>
  <sheetFormatPr baseColWidth="10" defaultColWidth="11.44140625" defaultRowHeight="14.4" x14ac:dyDescent="0.3"/>
  <cols>
    <col min="1" max="1" width="23" style="12" customWidth="1"/>
    <col min="2" max="10" width="12.6640625" style="12" customWidth="1"/>
    <col min="11" max="11" width="27.6640625" style="12" customWidth="1"/>
  </cols>
  <sheetData>
    <row r="1" spans="1:11" ht="21.6" thickBot="1" x14ac:dyDescent="0.35">
      <c r="A1" s="1"/>
      <c r="B1" s="36" t="s">
        <v>0</v>
      </c>
      <c r="C1" s="37"/>
      <c r="D1" s="37"/>
      <c r="E1" s="37"/>
      <c r="F1" s="37"/>
      <c r="G1" s="37"/>
      <c r="H1" s="37"/>
      <c r="I1" s="37"/>
      <c r="J1" s="38"/>
      <c r="K1" s="2"/>
    </row>
    <row r="2" spans="1:11" ht="21.6" thickBot="1" x14ac:dyDescent="0.35">
      <c r="A2" s="3"/>
      <c r="B2" s="39" t="s">
        <v>1</v>
      </c>
      <c r="C2" s="40"/>
      <c r="D2" s="39" t="s">
        <v>2</v>
      </c>
      <c r="E2" s="40"/>
      <c r="F2" s="40"/>
      <c r="G2" s="40"/>
      <c r="H2" s="41"/>
      <c r="I2" s="4" t="s">
        <v>3</v>
      </c>
      <c r="J2" s="5" t="s">
        <v>4</v>
      </c>
      <c r="K2" s="2"/>
    </row>
    <row r="3" spans="1:11" ht="21.6" thickBot="1" x14ac:dyDescent="0.35">
      <c r="A3" s="6"/>
      <c r="B3" s="42" t="s">
        <v>5</v>
      </c>
      <c r="C3" s="43"/>
      <c r="D3" s="42"/>
      <c r="E3" s="43"/>
      <c r="F3" s="43"/>
      <c r="G3" s="43"/>
      <c r="H3" s="44"/>
      <c r="I3" s="7"/>
      <c r="J3" s="8"/>
      <c r="K3" s="2"/>
    </row>
    <row r="4" spans="1:11" x14ac:dyDescent="0.3">
      <c r="A4" s="32"/>
      <c r="B4" s="33"/>
      <c r="C4" s="33"/>
      <c r="D4" s="34"/>
      <c r="E4" s="34"/>
      <c r="F4" s="34"/>
      <c r="G4" s="34"/>
      <c r="H4" s="34"/>
      <c r="I4" s="33"/>
      <c r="J4" s="35"/>
      <c r="K4" s="2"/>
    </row>
    <row r="5" spans="1:11" ht="3" customHeight="1" x14ac:dyDescent="0.3">
      <c r="A5" s="46"/>
      <c r="B5" s="47"/>
      <c r="C5" s="47"/>
      <c r="D5" s="47"/>
      <c r="E5" s="47"/>
      <c r="F5" s="47"/>
      <c r="G5" s="47"/>
      <c r="H5" s="47"/>
      <c r="I5" s="47"/>
      <c r="J5" s="48"/>
      <c r="K5" s="2"/>
    </row>
    <row r="6" spans="1:11" ht="15.6" x14ac:dyDescent="0.3">
      <c r="A6" s="49" t="s">
        <v>6</v>
      </c>
      <c r="B6" s="50"/>
      <c r="C6" s="50"/>
      <c r="D6" s="50"/>
      <c r="E6" s="50"/>
      <c r="F6" s="50"/>
      <c r="G6" s="50"/>
      <c r="H6" s="50"/>
      <c r="I6" s="50"/>
      <c r="J6" s="51"/>
      <c r="K6" s="2"/>
    </row>
    <row r="7" spans="1:11" ht="15.6" x14ac:dyDescent="0.3">
      <c r="A7" s="52" t="s">
        <v>7</v>
      </c>
      <c r="B7" s="53"/>
      <c r="C7" s="53"/>
      <c r="D7" s="53"/>
      <c r="E7" s="53"/>
      <c r="F7" s="53"/>
      <c r="G7" s="53"/>
      <c r="H7" s="53"/>
      <c r="I7" s="53"/>
      <c r="J7" s="54"/>
      <c r="K7" s="2"/>
    </row>
    <row r="8" spans="1:11" x14ac:dyDescent="0.3">
      <c r="A8" s="9" t="s">
        <v>8</v>
      </c>
      <c r="B8" s="55" t="s">
        <v>9</v>
      </c>
      <c r="C8" s="56"/>
      <c r="D8" s="56"/>
      <c r="E8" s="56"/>
      <c r="F8" s="56"/>
      <c r="G8" s="56"/>
      <c r="H8" s="56"/>
      <c r="I8" s="56"/>
      <c r="J8" s="57"/>
      <c r="K8" s="2"/>
    </row>
    <row r="9" spans="1:11" ht="15" customHeight="1" x14ac:dyDescent="0.3">
      <c r="A9" s="10" t="s">
        <v>10</v>
      </c>
      <c r="B9" s="55" t="s">
        <v>11</v>
      </c>
      <c r="C9" s="56"/>
      <c r="D9" s="56"/>
      <c r="E9" s="56"/>
      <c r="F9" s="56"/>
      <c r="G9" s="56"/>
      <c r="H9" s="56"/>
      <c r="I9" s="56"/>
      <c r="J9" s="57"/>
      <c r="K9" s="2"/>
    </row>
    <row r="10" spans="1:11" x14ac:dyDescent="0.3">
      <c r="A10" s="10" t="s">
        <v>12</v>
      </c>
      <c r="B10" s="58" t="s">
        <v>13</v>
      </c>
      <c r="C10" s="59"/>
      <c r="D10" s="59"/>
      <c r="E10" s="59"/>
      <c r="F10" s="59"/>
      <c r="G10" s="59"/>
      <c r="H10" s="59"/>
      <c r="I10" s="59"/>
      <c r="J10" s="60"/>
      <c r="K10" s="2"/>
    </row>
    <row r="11" spans="1:11" ht="61.5" customHeight="1" x14ac:dyDescent="0.3">
      <c r="A11" s="11" t="s">
        <v>14</v>
      </c>
      <c r="B11" s="61" t="s">
        <v>15</v>
      </c>
      <c r="C11" s="61"/>
      <c r="D11" s="61"/>
      <c r="E11" s="61"/>
      <c r="F11" s="61"/>
      <c r="G11" s="61"/>
      <c r="H11" s="61"/>
      <c r="I11" s="61"/>
      <c r="J11" s="61"/>
    </row>
    <row r="12" spans="1:11" ht="51.75" customHeight="1" x14ac:dyDescent="0.3">
      <c r="A12" s="11" t="s">
        <v>16</v>
      </c>
      <c r="B12" s="61" t="s">
        <v>17</v>
      </c>
      <c r="C12" s="61"/>
      <c r="D12" s="61"/>
      <c r="E12" s="61"/>
      <c r="F12" s="61"/>
      <c r="G12" s="61"/>
      <c r="H12" s="61"/>
      <c r="I12" s="61"/>
      <c r="J12" s="61"/>
    </row>
    <row r="13" spans="1:11" ht="15.6" x14ac:dyDescent="0.3">
      <c r="A13" s="49" t="s">
        <v>18</v>
      </c>
      <c r="B13" s="50"/>
      <c r="C13" s="50"/>
      <c r="D13" s="50"/>
      <c r="E13" s="50"/>
      <c r="F13" s="50"/>
      <c r="G13" s="50"/>
      <c r="H13" s="50"/>
      <c r="I13" s="50"/>
      <c r="J13" s="51"/>
    </row>
    <row r="14" spans="1:11" ht="27.75" customHeight="1" x14ac:dyDescent="0.3">
      <c r="A14" s="9" t="s">
        <v>19</v>
      </c>
      <c r="B14" s="13">
        <v>4</v>
      </c>
      <c r="C14" s="62" t="str">
        <f>IFERROR(VLOOKUP(B14,'[1]Validacion datos'!A2:B5,2,FALSE),"")</f>
        <v>DESARROLLO SOSTENIBLE</v>
      </c>
      <c r="D14" s="62"/>
      <c r="E14" s="62"/>
      <c r="F14" s="62"/>
      <c r="G14" s="62"/>
      <c r="H14" s="62"/>
      <c r="I14" s="62"/>
      <c r="J14" s="62"/>
    </row>
    <row r="15" spans="1:11" ht="26.25" customHeight="1" x14ac:dyDescent="0.3">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3">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6" x14ac:dyDescent="0.3">
      <c r="A17" s="49" t="s">
        <v>23</v>
      </c>
      <c r="B17" s="50"/>
      <c r="C17" s="50"/>
      <c r="D17" s="50"/>
      <c r="E17" s="50"/>
      <c r="F17" s="50"/>
      <c r="G17" s="50"/>
      <c r="H17" s="50"/>
      <c r="I17" s="50"/>
      <c r="J17" s="51"/>
    </row>
    <row r="18" spans="1:11" ht="29.25" customHeight="1" x14ac:dyDescent="0.3">
      <c r="A18" s="9" t="s">
        <v>24</v>
      </c>
      <c r="B18" s="69" t="s">
        <v>25</v>
      </c>
      <c r="C18" s="69"/>
      <c r="D18" s="69"/>
      <c r="E18" s="69"/>
      <c r="F18" s="69"/>
      <c r="G18" s="69"/>
      <c r="H18" s="69"/>
      <c r="I18" s="69"/>
      <c r="J18" s="70"/>
    </row>
    <row r="19" spans="1:11" ht="38.25" customHeight="1" x14ac:dyDescent="0.3">
      <c r="A19" s="16" t="s">
        <v>26</v>
      </c>
      <c r="B19" s="69" t="s">
        <v>27</v>
      </c>
      <c r="C19" s="69"/>
      <c r="D19" s="69"/>
      <c r="E19" s="69"/>
      <c r="F19" s="69"/>
      <c r="G19" s="69"/>
      <c r="H19" s="69"/>
      <c r="I19" s="69"/>
      <c r="J19" s="70"/>
    </row>
    <row r="20" spans="1:11" ht="36.75" customHeight="1" x14ac:dyDescent="0.3">
      <c r="A20" s="16" t="s">
        <v>28</v>
      </c>
      <c r="B20" s="69" t="s">
        <v>29</v>
      </c>
      <c r="C20" s="69"/>
      <c r="D20" s="69"/>
      <c r="E20" s="69"/>
      <c r="F20" s="69"/>
      <c r="G20" s="69"/>
      <c r="H20" s="69"/>
      <c r="I20" s="69"/>
      <c r="J20" s="70"/>
    </row>
    <row r="21" spans="1:11" ht="46.5" customHeight="1" x14ac:dyDescent="0.3">
      <c r="A21" s="16" t="s">
        <v>30</v>
      </c>
      <c r="B21" s="69" t="s">
        <v>67</v>
      </c>
      <c r="C21" s="69"/>
      <c r="D21" s="69"/>
      <c r="E21" s="69"/>
      <c r="F21" s="69"/>
      <c r="G21" s="69"/>
      <c r="H21" s="69"/>
      <c r="I21" s="69"/>
      <c r="J21" s="70"/>
      <c r="K21" s="2"/>
    </row>
    <row r="22" spans="1:11" ht="15.6" x14ac:dyDescent="0.3">
      <c r="A22" s="49" t="s">
        <v>31</v>
      </c>
      <c r="B22" s="50"/>
      <c r="C22" s="50"/>
      <c r="D22" s="50"/>
      <c r="E22" s="50"/>
      <c r="F22" s="50"/>
      <c r="G22" s="50"/>
      <c r="H22" s="50"/>
      <c r="I22" s="50"/>
      <c r="J22" s="51"/>
    </row>
    <row r="23" spans="1:11" ht="15.6" x14ac:dyDescent="0.3">
      <c r="A23" s="52" t="s">
        <v>32</v>
      </c>
      <c r="B23" s="53"/>
      <c r="C23" s="53"/>
      <c r="D23" s="53"/>
      <c r="E23" s="53"/>
      <c r="F23" s="53"/>
      <c r="G23" s="53"/>
      <c r="H23" s="53"/>
      <c r="I23" s="53"/>
      <c r="J23" s="54"/>
      <c r="K23" s="2"/>
    </row>
    <row r="24" spans="1:11" ht="15" customHeight="1" x14ac:dyDescent="0.3">
      <c r="A24" s="71" t="s">
        <v>33</v>
      </c>
      <c r="B24" s="72"/>
      <c r="C24" s="73" t="s">
        <v>34</v>
      </c>
      <c r="D24" s="74"/>
      <c r="E24" s="74"/>
      <c r="F24" s="74" t="s">
        <v>35</v>
      </c>
      <c r="G24" s="74"/>
      <c r="H24" s="72"/>
      <c r="I24" s="73" t="s">
        <v>36</v>
      </c>
      <c r="J24" s="75"/>
    </row>
    <row r="25" spans="1:11" x14ac:dyDescent="0.3">
      <c r="A25" s="63">
        <v>125570500</v>
      </c>
      <c r="B25" s="64"/>
      <c r="C25" s="65">
        <v>140378494</v>
      </c>
      <c r="D25" s="66"/>
      <c r="E25" s="64"/>
      <c r="F25" s="65">
        <v>22296931.350000001</v>
      </c>
      <c r="G25" s="66"/>
      <c r="H25" s="64"/>
      <c r="I25" s="67">
        <f>SUM(F25/C25)</f>
        <v>0.15883438206709927</v>
      </c>
      <c r="J25" s="68"/>
    </row>
    <row r="26" spans="1:11" ht="15.6" x14ac:dyDescent="0.3">
      <c r="A26" s="52" t="s">
        <v>37</v>
      </c>
      <c r="B26" s="53"/>
      <c r="C26" s="53"/>
      <c r="D26" s="53"/>
      <c r="E26" s="53"/>
      <c r="F26" s="53"/>
      <c r="G26" s="53"/>
      <c r="H26" s="53"/>
      <c r="I26" s="53"/>
      <c r="J26" s="54"/>
      <c r="K26" s="2"/>
    </row>
    <row r="27" spans="1:11" ht="28.5" customHeight="1" x14ac:dyDescent="0.3">
      <c r="A27" s="17"/>
      <c r="B27"/>
      <c r="C27" s="76" t="s">
        <v>38</v>
      </c>
      <c r="D27" s="77"/>
      <c r="E27" s="76" t="s">
        <v>39</v>
      </c>
      <c r="F27" s="77"/>
      <c r="G27" s="76" t="s">
        <v>40</v>
      </c>
      <c r="H27" s="76"/>
      <c r="I27" s="76" t="s">
        <v>41</v>
      </c>
      <c r="J27" s="78"/>
    </row>
    <row r="28" spans="1:11" ht="41.4" x14ac:dyDescent="0.3">
      <c r="A28" s="18" t="s">
        <v>42</v>
      </c>
      <c r="B28" s="19" t="s">
        <v>43</v>
      </c>
      <c r="C28" s="19" t="s">
        <v>44</v>
      </c>
      <c r="D28" s="19" t="s">
        <v>45</v>
      </c>
      <c r="E28" s="19" t="s">
        <v>46</v>
      </c>
      <c r="F28" s="19" t="s">
        <v>47</v>
      </c>
      <c r="G28" s="19" t="s">
        <v>48</v>
      </c>
      <c r="H28" s="19" t="s">
        <v>49</v>
      </c>
      <c r="I28" s="19" t="s">
        <v>50</v>
      </c>
      <c r="J28" s="20" t="s">
        <v>51</v>
      </c>
    </row>
    <row r="29" spans="1:11" ht="48" x14ac:dyDescent="0.3">
      <c r="A29" s="21" t="s">
        <v>52</v>
      </c>
      <c r="B29" s="22" t="s">
        <v>53</v>
      </c>
      <c r="C29" s="23">
        <v>50</v>
      </c>
      <c r="D29" s="24">
        <v>125570500</v>
      </c>
      <c r="E29" s="24">
        <v>11</v>
      </c>
      <c r="F29" s="24">
        <v>27701237.5</v>
      </c>
      <c r="G29" s="24">
        <v>12</v>
      </c>
      <c r="H29" s="24">
        <v>22296931.350000001</v>
      </c>
      <c r="I29" s="25">
        <f>Tabla14567[[#This Row],[Física 
(E)]]/Tabla14567[[#This Row],[Física
(C)]]</f>
        <v>1.0909090909090908</v>
      </c>
      <c r="J29" s="26">
        <f>Tabla14567[[#This Row],[Financiera 
 (F)]]/Tabla14567[[#This Row],[Financiera
(D)]]</f>
        <v>0.80490741072488192</v>
      </c>
    </row>
    <row r="30" spans="1:11" ht="15.6" x14ac:dyDescent="0.3">
      <c r="A30" s="49" t="s">
        <v>54</v>
      </c>
      <c r="B30" s="50"/>
      <c r="C30" s="50"/>
      <c r="D30" s="50"/>
      <c r="E30" s="50"/>
      <c r="F30" s="50"/>
      <c r="G30" s="50"/>
      <c r="H30" s="50"/>
      <c r="I30" s="50"/>
      <c r="J30" s="51"/>
    </row>
    <row r="31" spans="1:11" ht="15.6" x14ac:dyDescent="0.3">
      <c r="A31" s="52" t="s">
        <v>55</v>
      </c>
      <c r="B31" s="53"/>
      <c r="C31" s="53"/>
      <c r="D31" s="53"/>
      <c r="E31" s="53"/>
      <c r="F31" s="53"/>
      <c r="G31" s="53"/>
      <c r="H31" s="53"/>
      <c r="I31" s="53"/>
      <c r="J31" s="54"/>
      <c r="K31" s="2"/>
    </row>
    <row r="32" spans="1:11" ht="30" customHeight="1" x14ac:dyDescent="0.3">
      <c r="A32" s="27" t="s">
        <v>56</v>
      </c>
      <c r="B32" s="69" t="s">
        <v>57</v>
      </c>
      <c r="C32" s="69"/>
      <c r="D32" s="69"/>
      <c r="E32" s="69"/>
      <c r="F32" s="69"/>
      <c r="G32" s="69"/>
      <c r="H32" s="69"/>
      <c r="I32" s="69"/>
      <c r="J32" s="70"/>
    </row>
    <row r="33" spans="1:45" ht="69.75" customHeight="1" x14ac:dyDescent="0.3">
      <c r="A33" s="27" t="s">
        <v>58</v>
      </c>
      <c r="B33" s="69" t="s">
        <v>59</v>
      </c>
      <c r="C33" s="69"/>
      <c r="D33" s="69"/>
      <c r="E33" s="69"/>
      <c r="F33" s="69"/>
      <c r="G33" s="69"/>
      <c r="H33" s="69"/>
      <c r="I33" s="69"/>
      <c r="J33" s="70"/>
    </row>
    <row r="34" spans="1:45" ht="109.8" customHeight="1" x14ac:dyDescent="0.3">
      <c r="A34" s="27" t="s">
        <v>60</v>
      </c>
      <c r="B34" s="79" t="s">
        <v>71</v>
      </c>
      <c r="C34" s="79"/>
      <c r="D34" s="79"/>
      <c r="E34" s="79"/>
      <c r="F34" s="79"/>
      <c r="G34" s="79"/>
      <c r="H34" s="79"/>
      <c r="I34" s="79"/>
      <c r="J34" s="80"/>
    </row>
    <row r="35" spans="1:45" ht="112.8" customHeight="1" x14ac:dyDescent="0.3">
      <c r="A35" s="27" t="s">
        <v>61</v>
      </c>
      <c r="B35" s="81" t="s">
        <v>68</v>
      </c>
      <c r="C35" s="81"/>
      <c r="D35" s="81"/>
      <c r="E35" s="81"/>
      <c r="F35" s="81"/>
      <c r="G35" s="81"/>
      <c r="H35" s="81"/>
      <c r="I35" s="81"/>
      <c r="J35" s="82"/>
      <c r="M35" s="69"/>
      <c r="N35" s="69"/>
      <c r="O35" s="69"/>
      <c r="P35" s="69"/>
      <c r="Q35" s="69"/>
      <c r="R35" s="69"/>
      <c r="S35" s="69"/>
      <c r="T35" s="69"/>
      <c r="U35" s="70"/>
    </row>
    <row r="36" spans="1:45" ht="15.6" x14ac:dyDescent="0.3">
      <c r="A36" s="49" t="s">
        <v>62</v>
      </c>
      <c r="B36" s="50"/>
      <c r="C36" s="50"/>
      <c r="D36" s="50"/>
      <c r="E36" s="50"/>
      <c r="F36" s="50"/>
      <c r="G36" s="50"/>
      <c r="H36" s="50"/>
      <c r="I36" s="50"/>
      <c r="J36" s="51"/>
    </row>
    <row r="37" spans="1:45" ht="15.6" x14ac:dyDescent="0.3">
      <c r="A37" s="85" t="s">
        <v>63</v>
      </c>
      <c r="B37" s="86"/>
      <c r="C37" s="86"/>
      <c r="D37" s="86"/>
      <c r="E37" s="86"/>
      <c r="F37" s="86"/>
      <c r="G37" s="86"/>
      <c r="H37" s="86"/>
      <c r="I37" s="86"/>
      <c r="J37" s="87"/>
      <c r="K37" s="2"/>
    </row>
    <row r="38" spans="1:45" ht="15.6" x14ac:dyDescent="0.3">
      <c r="A38" s="28"/>
      <c r="B38" s="29"/>
      <c r="C38" s="29"/>
      <c r="D38" s="29"/>
      <c r="E38" s="29"/>
      <c r="F38" s="29"/>
      <c r="G38" s="29"/>
      <c r="H38" s="29"/>
      <c r="I38" s="29"/>
      <c r="J38" s="30"/>
      <c r="K38" s="2"/>
    </row>
    <row r="39" spans="1:45" ht="54.75" customHeight="1" x14ac:dyDescent="0.3">
      <c r="A39" s="83" t="s">
        <v>65</v>
      </c>
      <c r="B39" s="79"/>
      <c r="C39" s="79"/>
      <c r="D39" s="79"/>
      <c r="E39" s="79"/>
      <c r="F39" s="79"/>
      <c r="G39" s="79"/>
      <c r="H39" s="79"/>
      <c r="I39" s="79"/>
      <c r="J39" s="80"/>
      <c r="K39" s="2"/>
    </row>
    <row r="40" spans="1:45" ht="31.2" customHeight="1" x14ac:dyDescent="0.3">
      <c r="A40" s="83" t="s">
        <v>70</v>
      </c>
      <c r="B40" s="79"/>
      <c r="C40" s="79"/>
      <c r="D40" s="79"/>
      <c r="E40" s="79"/>
      <c r="F40" s="79"/>
      <c r="G40" s="79"/>
      <c r="H40" s="79"/>
      <c r="I40" s="79"/>
      <c r="J40" s="80"/>
    </row>
    <row r="41" spans="1:45" ht="42" customHeight="1" x14ac:dyDescent="0.3">
      <c r="A41" s="83" t="s">
        <v>69</v>
      </c>
      <c r="B41" s="79"/>
      <c r="C41" s="79"/>
      <c r="D41" s="79"/>
      <c r="E41" s="79"/>
      <c r="F41" s="79"/>
      <c r="G41" s="79"/>
      <c r="H41" s="79"/>
      <c r="I41" s="79"/>
      <c r="J41" s="8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
      <c r="A42" s="83" t="s">
        <v>66</v>
      </c>
      <c r="B42" s="79"/>
      <c r="C42" s="79"/>
      <c r="D42" s="79"/>
      <c r="E42" s="79"/>
      <c r="F42" s="79"/>
      <c r="G42" s="79"/>
      <c r="H42" s="79"/>
      <c r="I42" s="79"/>
      <c r="J42" s="8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
      <c r="A43" s="84" t="s">
        <v>64</v>
      </c>
      <c r="B43" s="84"/>
      <c r="C43" s="84"/>
      <c r="D43" s="84"/>
      <c r="E43" s="84"/>
      <c r="F43" s="84"/>
      <c r="G43" s="84"/>
      <c r="H43" s="84"/>
      <c r="I43" s="84"/>
      <c r="J43" s="84"/>
    </row>
  </sheetData>
  <mergeCells count="52">
    <mergeCell ref="A42:J42"/>
    <mergeCell ref="A39:J39"/>
    <mergeCell ref="A43:J43"/>
    <mergeCell ref="A36:J36"/>
    <mergeCell ref="A37:J37"/>
    <mergeCell ref="A40:J40"/>
    <mergeCell ref="A41:J41"/>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qref="A8" xr:uid="{830AA302-2CC7-43D2-A6EF-2172D7EEFAE5}"/>
    <dataValidation allowBlank="1" showInputMessage="1" prompt="Nombre del capítulo" sqref="B8:J10" xr:uid="{ECD7C862-924F-4A12-8512-0887A2E3F6FE}"/>
    <dataValidation allowBlank="1" showInputMessage="1" showErrorMessage="1" prompt="¿A quién va dirigido el programa?, ¿qué característica tiene esta población que requiere ser beneficiada?" sqref="B20:J20" xr:uid="{EB414C29-01C1-402C-8885-1700C0BC84C0}"/>
    <dataValidation allowBlank="1" showInputMessage="1" showErrorMessage="1" prompt="Nombre del producto" sqref="B32:J32" xr:uid="{F6371627-F888-4BE1-9DA0-79722AF2C53E}"/>
    <dataValidation allowBlank="1" showInputMessage="1" showErrorMessage="1" prompt="¿En qué consiste el producto? su objetivo" sqref="B33:J33" xr:uid="{4D289D4D-203B-4597-A927-07A1273232D7}"/>
    <dataValidation allowBlank="1" showInputMessage="1" showErrorMessage="1" prompt="1. Describir lo plasmado en el presupuesto_x000a_2. Describir lo alcanzado en términos financieros y de producción " sqref="B34:J34" xr:uid="{51091A6B-CCAD-4446-8534-82DF70A65EEF}"/>
    <dataValidation allowBlank="1" showInputMessage="1" showErrorMessage="1" prompt="De existir desvío, explicar razones." sqref="M35:U35" xr:uid="{0699CC97-C599-4198-9788-53C182319BB2}"/>
    <dataValidation allowBlank="1" showInputMessage="1" showErrorMessage="1" prompt="Oportunidades de mejora identificadas" sqref="A39:J42" xr:uid="{5D839FA1-2D8E-4F17-8F40-A032E21A9882}"/>
    <dataValidation allowBlank="1" showInputMessage="1" showErrorMessage="1" prompt="Presupuesto del programa" sqref="F25 A25:C25" xr:uid="{674E9CC7-E53F-4EC0-B987-0610525DC627}"/>
    <dataValidation allowBlank="1" showInputMessage="1" showErrorMessage="1" prompt="¿En qué consiste el programa?" sqref="B19:J19" xr:uid="{75F01444-2CA4-4128-BA97-F195EBD9C58E}"/>
    <dataValidation allowBlank="1" showInputMessage="1" showErrorMessage="1" prompt="Nombre de cada producto" sqref="A28:A29" xr:uid="{7004D6FC-21EC-4F51-B702-51CBA628AB9E}"/>
    <dataValidation allowBlank="1" showInputMessage="1" showErrorMessage="1" prompt="Nombre del indicador" sqref="B28:B29" xr:uid="{28C20912-8DD2-42DE-9389-630CDFE9785B}"/>
    <dataValidation allowBlank="1" showInputMessage="1" showErrorMessage="1" prompt="Meta anual del indicador" sqref="E28 C28:C29" xr:uid="{9DBE371A-2944-4B3D-A1E2-EAF71CFD8EA7}"/>
    <dataValidation allowBlank="1" showInputMessage="1" showErrorMessage="1" prompt="Monto presupuestado para el producto" sqref="D29:H29 F28 D28" xr:uid="{468D7776-BC71-41F6-A1EE-5EC7FD0BEF07}"/>
    <dataValidation allowBlank="1" showInputMessage="1" showErrorMessage="1" prompt="Meta alcanzada en el trimestre" sqref="G28" xr:uid="{8151AEA5-661A-4C13-98A9-445D9ECA8681}"/>
    <dataValidation allowBlank="1" showInputMessage="1" showErrorMessage="1" prompt="Monto ejecutado en el trimestre" sqref="H28" xr:uid="{EE10CD46-56D9-4110-BFAF-9BC890E0E74F}"/>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T1-2025</vt:lpstr>
      <vt:lpstr>'T1-2025'!Área_de_impresión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Garcia</dc:creator>
  <cp:lastModifiedBy>Maria Garcia</cp:lastModifiedBy>
  <cp:lastPrinted>2025-01-27T14:19:55Z</cp:lastPrinted>
  <dcterms:created xsi:type="dcterms:W3CDTF">2023-05-09T15:02:38Z</dcterms:created>
  <dcterms:modified xsi:type="dcterms:W3CDTF">2025-04-22T19:46:04Z</dcterms:modified>
</cp:coreProperties>
</file>