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Maria Pineda\Downloads\"/>
    </mc:Choice>
  </mc:AlternateContent>
  <xr:revisionPtr revIDLastSave="0" documentId="13_ncr:1_{F7930E4F-6EE6-4F99-AD04-2F330B454901}" xr6:coauthVersionLast="47" xr6:coauthVersionMax="47" xr10:uidLastSave="{00000000-0000-0000-0000-000000000000}"/>
  <bookViews>
    <workbookView xWindow="-108" yWindow="-108" windowWidth="15576" windowHeight="11904" xr2:uid="{EA61150B-A58E-420D-ADCA-EB7DE6F6B964}"/>
  </bookViews>
  <sheets>
    <sheet name="T1-2024" sheetId="1" r:id="rId1"/>
    <sheet name="T2-2024" sheetId="2" r:id="rId2"/>
    <sheet name="T3-2024" sheetId="3" r:id="rId3"/>
    <sheet name="T4-202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2" l="1"/>
  <c r="J29" i="2"/>
  <c r="J29" i="1"/>
  <c r="I29" i="1"/>
  <c r="I29" i="4"/>
  <c r="J29" i="4"/>
  <c r="I25" i="4"/>
  <c r="C16" i="4"/>
  <c r="C15" i="4"/>
  <c r="C14" i="4"/>
  <c r="I25" i="3"/>
  <c r="C16" i="3"/>
  <c r="C15" i="3"/>
  <c r="C14" i="3"/>
  <c r="C16" i="2"/>
  <c r="C15" i="2"/>
  <c r="C14" i="2"/>
  <c r="I25" i="1"/>
  <c r="C16" i="1"/>
  <c r="C15" i="1"/>
  <c r="C14" i="1"/>
</calcChain>
</file>

<file path=xl/sharedStrings.xml><?xml version="1.0" encoding="utf-8"?>
<sst xmlns="http://schemas.openxmlformats.org/spreadsheetml/2006/main" count="289" uniqueCount="85">
  <si>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</si>
  <si>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</si>
  <si>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</si>
  <si>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</si>
  <si>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</si>
  <si>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</si>
  <si>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</si>
  <si>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</si>
  <si>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</si>
  <si>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0201 - Presidencia de la República</t>
  </si>
  <si>
    <t>Subcapítulo</t>
  </si>
  <si>
    <t>01 - Ministerio Administrativo de la Presidencia</t>
  </si>
  <si>
    <t>Unidad Ejecutora</t>
  </si>
  <si>
    <t>0010 - Consejo Nacional para el Cambio Climático y Mecanismo de Desarrollo Limpio</t>
  </si>
  <si>
    <t>Misión</t>
  </si>
  <si>
    <t>Trazar y establecer  políticas públicas y estrategias que lleven a una  transversalización del cambio climático y transición justa para  la prevención y mitigación de emisiones de gases de efecto invernadero y la adaptación a los efectos adversos del cambio climático, articulando a las entidades públicas, privadas y actores de la sociedad, de una manera inclusiva, impulsando acciones climáticas que conduzcan al desarrollo socioeconómico y sostenible, garantizando el aumento de la resiliencia territorial.</t>
  </si>
  <si>
    <t>Visión</t>
  </si>
  <si>
    <t>Ser líder en la transversalización de la Acción por el Clima en todos los sectores, llevando a la República Dominicana a ser una sociedad sostenible, mejorando su capacidad de adaptación, reduciendo la vulnerabilidad, baja en emisiones y más resiliente a los efectos e impactos negativos del cambio climático.</t>
  </si>
  <si>
    <t>II. Contribución a la Estrategia Nacional de Desarrollo</t>
  </si>
  <si>
    <t>Eje estratégico:</t>
  </si>
  <si>
    <t>Objetivo general:</t>
  </si>
  <si>
    <t>Objetivo(s) específico(s):</t>
  </si>
  <si>
    <t>4.3.1</t>
  </si>
  <si>
    <t>III. Información del Programa</t>
  </si>
  <si>
    <t>Nombre:</t>
  </si>
  <si>
    <t>24- Acciones para el cambio climático</t>
  </si>
  <si>
    <t>Descripción:</t>
  </si>
  <si>
    <t>Realizar acciones de dirección y coordinación de iniciativas, capacitaciones, así como asistencias en la formulación y el registro de iniciativas sobre cambio climático.</t>
  </si>
  <si>
    <r>
      <t>Beneficiarios:</t>
    </r>
    <r>
      <rPr>
        <sz val="12"/>
        <color rgb="FF000000"/>
        <rFont val="Century Gothic"/>
        <family val="2"/>
      </rPr>
      <t xml:space="preserve"> </t>
    </r>
  </si>
  <si>
    <t>Instituciones públicas, privadas y población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</si>
  <si>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</si>
  <si>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</si>
  <si>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</si>
  <si>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</si>
  <si>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</si>
  <si>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</si>
  <si>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</si>
  <si>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</si>
  <si>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</si>
  <si>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Ejecución Trimestral</t>
  </si>
  <si>
    <t>Avance</t>
  </si>
  <si>
    <t>Producto</t>
  </si>
  <si>
    <t>Indicador</t>
  </si>
  <si>
    <t>Física
(A)</t>
  </si>
  <si>
    <t>Financiera
(B)</t>
  </si>
  <si>
    <t>Física
(C)</t>
  </si>
  <si>
    <t>Financiera
(D)</t>
  </si>
  <si>
    <t>Física 
(E)</t>
  </si>
  <si>
    <t>Financiera 
 (F)</t>
  </si>
  <si>
    <t>Física 
(%)
 G=E/C</t>
  </si>
  <si>
    <t>Financiero 
(%) 
H=F/D</t>
  </si>
  <si>
    <t>6479 - Instituciones publicas y privadas reciben apoyo técnico para iniciativas de mitigación y adaptación al cambio climático</t>
  </si>
  <si>
    <t>Número de iniciativas asistidas</t>
  </si>
  <si>
    <t>\</t>
  </si>
  <si>
    <t>V.I - Información de Logros y Desviaciones por Producto</t>
  </si>
  <si>
    <t xml:space="preserve">Producto: </t>
  </si>
  <si>
    <t>6479 - Instituciones públicas y privadas reciben apoyo técnico para iniciativas de mitigación y adaptación al cambio climático</t>
  </si>
  <si>
    <t xml:space="preserve">Descripción del producto: </t>
  </si>
  <si>
    <t>A través de apoyo técnico, los actores relevantes en la gobernanza climática reciben asistencia para hacer frente al cambio climático mediante el incremento de sensibilización sobre el cambio climático con el objetivo último de tomar medidas de acción para mitigar sus causas y adaptarse a sus efectos adversos a través de políticas públicas y proyectos correspondientes.</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</si>
  <si>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</si>
  <si>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</si>
  <si>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</si>
  <si>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</si>
  <si>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</si>
  <si>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4- Continuar con la sensibilización sobre el cambio climático y fortalecer la estrategia de educación a la ciudadanía en general.</t>
  </si>
  <si>
    <t xml:space="preserve">2 - Seguir impulsando  el cambio de los vehículos institucionales a movilidad sostenible y demas acciones  en funcion con las buenas practicas compatibles con el clima </t>
  </si>
  <si>
    <t>1- Continuar el seguimiento a la propuesta de la actualización de la estructura organizativa sometida ante el Ministerio de Administración pública, Según lo establecido en el Decreto No.541-20 que crea el Sistema Nacional de Medición, Reporte y Verificación de Gases de Efecto Invernadero de la República Dominicana (MRV) y la unidad de Registro de Proyectos de Acción Climática.</t>
  </si>
  <si>
    <t>3- Impulsar el desarrollo del sistema de Información geográfico donde se recopile los datos relevantes al cambio climático para que sean accesibles a las instituciones públicas, privadas y a la población en general.</t>
  </si>
  <si>
    <t>Programación Trimestral
T3-2023</t>
  </si>
  <si>
    <t xml:space="preserve">En el trimestre se programó apoyar  10 iniciativas para la  mitigación y adaptación al cambio climático con un presupuesto de RD$26,098,463.00. En ese sentido, se realizaron las 10 asistencias técnicas programadas, para  un logro del 100% de la meta.En cuanto a lo financiero se ejecutaron unos RD$ 26,279,557.00 lo que representa un 101% en relación a lo programado. 
</t>
  </si>
  <si>
    <t xml:space="preserve">El producto y su ejecución en este trimestre presenta un alcance de del 100%, logrando la meta física proyectada. </t>
  </si>
  <si>
    <t>Programación Trimestral
T4-2023</t>
  </si>
  <si>
    <t>1-  Implementar el modelo organizativo aprobado por el Ministerio de Administración pública (MAP, Dic 2023), actualizando el Manual de Funciones y solicitando las contrataciones del equipo especializado identificado para cumplir con lo establecido en el Decreto No.541-20 que crea el Sistema Nacional de Medición, Reporte y Verificación de Gases de Efecto Invernadero de la República Dominicana (MRV), la unidad de Registro de Proyectos de Acción Climática,  asi como otras funciones sustantivas como la investigación científica en ciencias de la tierra, el Atlas de Riesgo Climático de la República Dominicana, fortalecimiento y de la coordinación sectorial e internacional.</t>
  </si>
  <si>
    <t xml:space="preserve">5- Impulsar los proyectos e inicitivas en el marco de la estrategia a largo plazo de descarbonización </t>
  </si>
  <si>
    <t xml:space="preserve">En el trimestre se programó apoyar  14 iniciativas para la  mitigación y adaptación al cambio climático con un presupuesto de RD$35,728,912.50. En ese sentido, se realizaron las 14 asistencias técnicas programadas, para  un logro del 100% de la meta física.En cuanto a lo financiero se ejecutaron unos RD$ 39,046,828.18 lo que representa un 109% en relación a lo programado. 
</t>
  </si>
  <si>
    <t>Reducir la vulnerabilidad al cambio climático y contribuir a la mitigación de sus causas, mediante las iniciativas de mitigación y adaptación de 25 en el año 2020 a 51 para el año 2024.</t>
  </si>
  <si>
    <t>Aunque la ejecución física alcanzó el 100%, la ejecución financiera exhibe una desviación del 74.79%. Este desvío se atribuye al retardo en el pago del arrendamiento, motivado por reparaciones necesarias en las unidades de aire acondicionado de los locales del Consejo, llevadas a cabo por los propietarios de la torre.</t>
  </si>
  <si>
    <t xml:space="preserve">En el trimestre se programó apoyar  11 iniciativas con apoyo técnico  de mitigación y adaptación para hacer frente al cambio climático incrementando la sensibilización y fortaleciendo la transparencia climática con un presupuesto de RD$27,489,707.71.  En ese sentido, se alcazaron la realización de  las 11 asistencias técnicas programadas, para  un logro del 100% de la meta. En cuanto a lo financiero se ejecutaron unos RD$ 20,557,702.39 lo que representa un 75%  en relación a lo programado. 
</t>
  </si>
  <si>
    <t>1- Desarrollar la implementación de la estructura organizativa aprobada por el Ministerio de Administración Pública, Según lo establecido en el Decreto No. 541-20 que crea el Sistema Nacional de Medición, Reporte y Verificación de Gases de Efecto Invernadero de la República Dominicana (MRV) y la unidad de Registro de Proyectos de Acción Climática, además de las normativas aplicables</t>
  </si>
  <si>
    <t>3- Impulsar el desarrollo del sistema de Información, como el Atlas de Riesgo Climático donde se recopile los datos relevantes al cambio climático para que sean accesibles a las instituciones públicas, privadas y a la población en general.</t>
  </si>
  <si>
    <t>4- Continuar con la sensibilización sobre el cambio climático con producción audiovisuales involucrando a actores relevantes y fortalecer la estrategia de educación a la ciudadanía en general.</t>
  </si>
  <si>
    <t xml:space="preserve">	La ejecución física supera levemente la programación en un 108% debido a que fue aprobada la iniciativa del proyecto "From Ridge to Reef” en el marco del Programa People, Nature and Climate (Pueblos, Naturaleza y Clima), financiado por los Fondos de Inversión para el Clima (CIF) antes de lo previsto. En ese sentido, este proyecto representó una importante dedicación de tiempo por el rol del Consejo como punto focal nacional ante el CIF para la presentación del plan de inversión de los 500 mil dólares iniciales y coordianr entre los actores y selección de los implementadores. Este producto no presenta desvio financiero significativo.</t>
  </si>
  <si>
    <t xml:space="preserve">En el trimestre se programó apoyar  12 iniciativas con apoyo técnico  de mitigación y adaptación para hacer frente al cambio climático incrementando la sensibilización y fortaleciendo la transparencia climática con un presupuesto de RD$32,101,908.71.  En ese sentido, se alcazaron la realización de  las 13 asistencias técnicas programadas, para  un logro del 188% de la meta. 
En cuanto a lo financiero se ejecutaron unos RD$ 31,888,174.18 lo que representa un 99.34% en relación a lo programado. 
</t>
  </si>
  <si>
    <t>Programación Trimestral
T2-2024</t>
  </si>
  <si>
    <t>Programación Trimestral T1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</si>
</sst>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sz val="11"/>
      <name val="Calibri"/>
      <family val="2"/>
      <scheme val="minor"/>
    </font>
    <font>
      <b/>
      <sz val="11"/>
      <color theme="0"/>
      <name val="Century Gothic"/>
      <family val="2"/>
    </font>
    <font>
      <sz val="11"/>
      <name val="Century Gothic"/>
      <family val="2"/>
    </font>
    <font>
      <sz val="10"/>
      <name val="Calibri"/>
      <family val="2"/>
    </font>
    <font>
      <b/>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25" xfId="0" applyFont="1" applyBorder="1" applyAlignment="1">
      <alignment vertical="center"/>
    </xf>
    <xf numFmtId="0" fontId="12" fillId="0" borderId="0" xfId="0" applyFont="1" applyProtection="1">
      <protection locked="0"/>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8" fillId="9" borderId="33" xfId="0" applyFont="1" applyFill="1" applyBorder="1" applyAlignment="1">
      <alignment horizontal="center" vertical="center" wrapText="1" readingOrder="1"/>
    </xf>
    <xf numFmtId="0" fontId="18" fillId="9" borderId="34" xfId="0" applyFont="1" applyFill="1" applyBorder="1" applyAlignment="1">
      <alignment horizontal="center" vertical="center" wrapText="1" readingOrder="1"/>
    </xf>
    <xf numFmtId="0" fontId="18" fillId="9" borderId="35" xfId="0" applyFont="1" applyFill="1" applyBorder="1" applyAlignment="1">
      <alignment horizontal="center" vertical="center" wrapText="1" readingOrder="1"/>
    </xf>
    <xf numFmtId="0" fontId="19" fillId="0" borderId="27" xfId="0" applyFont="1" applyBorder="1" applyAlignment="1" applyProtection="1">
      <alignment vertical="top" wrapText="1"/>
      <protection locked="0"/>
    </xf>
    <xf numFmtId="0" fontId="19" fillId="0" borderId="31" xfId="0" applyFont="1" applyBorder="1" applyAlignment="1" applyProtection="1">
      <alignment vertical="top" wrapText="1"/>
      <protection locked="0"/>
    </xf>
    <xf numFmtId="165" fontId="19" fillId="0" borderId="31" xfId="0" applyNumberFormat="1" applyFont="1" applyBorder="1" applyAlignment="1" applyProtection="1">
      <alignment horizontal="center" vertical="center" wrapText="1" readingOrder="1"/>
      <protection locked="0"/>
    </xf>
    <xf numFmtId="166" fontId="19" fillId="0" borderId="31" xfId="0" applyNumberFormat="1" applyFont="1" applyBorder="1" applyAlignment="1" applyProtection="1">
      <alignment horizontal="center" vertical="center" wrapText="1" readingOrder="1"/>
      <protection locked="0"/>
    </xf>
    <xf numFmtId="9" fontId="19" fillId="8" borderId="31" xfId="2" applyFont="1" applyFill="1" applyBorder="1" applyAlignment="1" applyProtection="1">
      <alignment horizontal="center" vertical="center" wrapText="1" readingOrder="1"/>
      <protection locked="0"/>
    </xf>
    <xf numFmtId="9" fontId="19" fillId="8" borderId="28"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23" fillId="0" borderId="0" xfId="0" quotePrefix="1" applyFont="1" applyAlignment="1">
      <alignment vertical="top" wrapText="1" readingOrder="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4" fillId="7" borderId="25" xfId="0" applyFont="1" applyFill="1" applyBorder="1" applyAlignment="1">
      <alignment horizontal="center"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49" fontId="10" fillId="0" borderId="22" xfId="0" quotePrefix="1" applyNumberFormat="1" applyFont="1" applyBorder="1" applyAlignment="1" applyProtection="1">
      <alignment horizontal="left" vertical="center" wrapText="1"/>
      <protection locked="0"/>
    </xf>
    <xf numFmtId="49" fontId="10" fillId="0" borderId="23" xfId="0" quotePrefix="1" applyNumberFormat="1" applyFont="1" applyBorder="1" applyAlignment="1" applyProtection="1">
      <alignment horizontal="left" vertical="center" wrapText="1"/>
      <protection locked="0"/>
    </xf>
    <xf numFmtId="49" fontId="10" fillId="0" borderId="24" xfId="0" quotePrefix="1" applyNumberFormat="1"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3" fillId="7" borderId="25" xfId="0" applyFont="1" applyFill="1" applyBorder="1" applyAlignment="1">
      <alignment horizontal="center" vertical="center" wrapText="1"/>
    </xf>
    <xf numFmtId="39" fontId="12" fillId="0" borderId="26" xfId="1" applyNumberFormat="1" applyFont="1" applyFill="1" applyBorder="1" applyAlignment="1" applyProtection="1">
      <alignment horizontal="center" vertical="center" wrapText="1" readingOrder="1"/>
      <protection locked="0"/>
    </xf>
    <xf numFmtId="39" fontId="12" fillId="0" borderId="27" xfId="1" applyNumberFormat="1" applyFont="1" applyFill="1" applyBorder="1" applyAlignment="1" applyProtection="1">
      <alignment horizontal="center" vertical="center" wrapText="1" readingOrder="1"/>
      <protection locked="0"/>
    </xf>
    <xf numFmtId="39" fontId="12" fillId="0" borderId="28" xfId="1" applyNumberFormat="1" applyFont="1" applyFill="1" applyBorder="1" applyAlignment="1" applyProtection="1">
      <alignment horizontal="center" vertical="center" wrapText="1" readingOrder="1"/>
      <protection locked="0"/>
    </xf>
    <xf numFmtId="39" fontId="12" fillId="0" borderId="29" xfId="1" applyNumberFormat="1" applyFont="1" applyFill="1" applyBorder="1" applyAlignment="1" applyProtection="1">
      <alignment horizontal="center" vertical="center" wrapText="1" readingOrder="1"/>
      <protection locked="0"/>
    </xf>
    <xf numFmtId="9" fontId="12" fillId="8" borderId="28" xfId="2" applyFont="1" applyFill="1" applyBorder="1" applyAlignment="1" applyProtection="1">
      <alignment horizontal="center" vertical="center" wrapText="1" readingOrder="1"/>
    </xf>
    <xf numFmtId="9" fontId="12" fillId="8" borderId="30" xfId="2" applyFont="1" applyFill="1" applyBorder="1" applyAlignment="1" applyProtection="1">
      <alignment horizontal="center" vertical="center" wrapText="1" readingOrder="1"/>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6" fillId="7" borderId="26" xfId="0" applyFont="1" applyFill="1" applyBorder="1" applyAlignment="1">
      <alignment horizontal="center" vertical="center" wrapText="1" readingOrder="1"/>
    </xf>
    <xf numFmtId="0" fontId="16" fillId="7" borderId="27" xfId="0" applyFont="1" applyFill="1" applyBorder="1" applyAlignment="1">
      <alignment horizontal="center" vertical="center" wrapText="1" readingOrder="1"/>
    </xf>
    <xf numFmtId="0" fontId="16" fillId="7" borderId="28" xfId="0" applyFont="1" applyFill="1" applyBorder="1" applyAlignment="1">
      <alignment horizontal="center" vertical="center" wrapText="1" readingOrder="1"/>
    </xf>
    <xf numFmtId="0" fontId="16" fillId="7" borderId="29" xfId="0" applyFont="1" applyFill="1" applyBorder="1" applyAlignment="1">
      <alignment horizontal="center" vertical="center" wrapText="1" readingOrder="1"/>
    </xf>
    <xf numFmtId="0" fontId="16" fillId="7" borderId="30" xfId="0" applyFont="1" applyFill="1" applyBorder="1" applyAlignment="1">
      <alignment horizontal="center" vertical="center" wrapText="1" readingOrder="1"/>
    </xf>
    <xf numFmtId="0" fontId="17" fillId="9" borderId="31" xfId="0" applyFont="1" applyFill="1" applyBorder="1" applyAlignment="1">
      <alignment horizontal="center" vertical="center" wrapText="1" readingOrder="1"/>
    </xf>
    <xf numFmtId="0" fontId="12" fillId="7" borderId="31" xfId="0" applyFont="1" applyFill="1" applyBorder="1" applyAlignment="1">
      <alignment vertical="top" wrapText="1"/>
    </xf>
    <xf numFmtId="0" fontId="12" fillId="7" borderId="32" xfId="0" applyFont="1" applyFill="1" applyBorder="1" applyAlignment="1">
      <alignment vertical="top" wrapText="1"/>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0" fillId="0" borderId="17" xfId="0" quotePrefix="1" applyFont="1" applyBorder="1" applyAlignment="1" applyProtection="1">
      <alignment horizontal="left" vertical="center" wrapText="1"/>
      <protection locked="0"/>
    </xf>
    <xf numFmtId="0" fontId="24" fillId="0" borderId="0" xfId="0" applyFont="1" applyAlignment="1">
      <alignment horizontal="left" vertical="center"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17" xfId="0" quotePrefix="1" applyFont="1" applyBorder="1" applyAlignment="1" applyProtection="1">
      <alignment horizontal="left" vertical="center" wrapText="1"/>
      <protection locked="0"/>
    </xf>
    <xf numFmtId="167" fontId="12" fillId="8" borderId="28" xfId="2" applyNumberFormat="1" applyFont="1" applyFill="1" applyBorder="1" applyAlignment="1" applyProtection="1">
      <alignment horizontal="center" vertical="center" wrapText="1" readingOrder="1"/>
    </xf>
    <xf numFmtId="167" fontId="12" fillId="8" borderId="30"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F8A5E46-B936-44C1-8B0E-25EE35CE2C0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7353B197-2078-423F-8827-4A2405A63AC2}"/>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CCD02020-4474-43FA-BC05-43FC145E5E34}"/>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62\Planificaci&#243;n\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6AB799-5573-4EEB-8A9B-9899AA9C059A}" name="Tabla14567" displayName="Tabla14567" ref="A28:J29" totalsRowShown="0" headerRowDxfId="59" dataDxfId="57" headerRowBorderDxfId="58" tableBorderDxfId="56" totalsRowBorderDxfId="55">
  <tableColumns count="10">
    <tableColumn id="1" xr3:uid="{FA5E6225-E45F-4F64-9310-04609F0BFD68}" name="Producto" dataDxfId="54"/>
    <tableColumn id="2" xr3:uid="{76017112-069A-4A81-AA53-2D3F5F1FE10B}" name="Indicador" dataDxfId="53"/>
    <tableColumn id="3" xr3:uid="{31CF8EE5-BBD4-4FC4-9DD4-33153795E892}" name="Física_x000a_(A)" dataDxfId="52"/>
    <tableColumn id="4" xr3:uid="{528FED5F-A199-4631-B729-D27469ED569E}" name="Financiera_x000a_(B)" dataDxfId="51"/>
    <tableColumn id="9" xr3:uid="{ACD2C8D8-188D-4080-91EC-DB359786F64A}" name="Física_x000a_(C)" dataDxfId="50"/>
    <tableColumn id="10" xr3:uid="{3EABFD37-D87A-4CE5-A443-8EA621F947E4}" name="Financiera_x000a_(D)" dataDxfId="49"/>
    <tableColumn id="5" xr3:uid="{5B656C37-2F2C-478B-89B0-C0CE6E63FF3D}" name="Física _x000a_(E)" dataDxfId="48"/>
    <tableColumn id="6" xr3:uid="{BDB37E9E-D1EB-4517-A20D-31BF8C288F87}" name="Financiera _x000a_ (F)" dataDxfId="47"/>
    <tableColumn id="7" xr3:uid="{219782DD-DFDD-48D2-88B6-9988BF3791D5}" name="Física _x000a_(%)_x000a_ G=E/C" dataDxfId="46">
      <calculatedColumnFormula>Tabla14567[[#This Row],[Física 
(E)]]/Tabla14567[[#This Row],[Física
(C)]]</calculatedColumnFormula>
    </tableColumn>
    <tableColumn id="8" xr3:uid="{B16F2DBE-6C97-46F5-814A-E61D3991300E}" name="Financiero _x000a_(%) _x000a_H=F/D" dataDxfId="45">
      <calculatedColumnFormula>Tabla14567[[#This Row],[Financiera 
 (F)]]/Tabla14567[[#This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7D5C14-A321-48FF-B42C-AF6528BDDE83}" name="Tabla145673" displayName="Tabla145673" ref="A28:J29" totalsRowShown="0" headerRowDxfId="44" dataDxfId="42" headerRowBorderDxfId="43" tableBorderDxfId="41" totalsRowBorderDxfId="40">
  <tableColumns count="10">
    <tableColumn id="1" xr3:uid="{0E16039B-F2FE-487D-9F3E-94876F3AA528}" name="Producto" dataDxfId="39"/>
    <tableColumn id="2" xr3:uid="{41E9D972-4FAE-4F57-880D-830D7CD31060}" name="Indicador" dataDxfId="38"/>
    <tableColumn id="3" xr3:uid="{3FA13CCD-10EC-4853-822E-3DF4CB649B5E}" name="Física_x000a_(A)" dataDxfId="37"/>
    <tableColumn id="4" xr3:uid="{B36542E1-4830-40CB-94EC-5D94537017E7}" name="Financiera_x000a_(B)" dataDxfId="36"/>
    <tableColumn id="9" xr3:uid="{3EDB4364-C313-4E94-943C-14EC899E404C}" name="Física_x000a_(C)" dataDxfId="35"/>
    <tableColumn id="10" xr3:uid="{CC1180BA-1927-4ADB-82F4-6EDF3F963CA2}" name="Financiera_x000a_(D)" dataDxfId="34"/>
    <tableColumn id="5" xr3:uid="{5AB679C7-121D-498A-B710-CB8651DD2BF0}" name="Física _x000a_(E)" dataDxfId="33"/>
    <tableColumn id="6" xr3:uid="{DCA84170-9AD7-466E-AEF8-6A19BBAFD632}" name="Financiera _x000a_ (F)" dataDxfId="32"/>
    <tableColumn id="7" xr3:uid="{17CB17F3-E25A-47E2-878F-0DFA481F4E8F}" name="Física _x000a_(%)_x000a_ G=E/C" dataDxfId="31">
      <calculatedColumnFormula>Tabla145673[[#This Row],[Física 
(E)]]/Tabla145673[[#This Row],[Física
(C)]]</calculatedColumnFormula>
    </tableColumn>
    <tableColumn id="8" xr3:uid="{A258E5B1-7F9F-4FE5-A705-6E8BC41B715B}" name="Financiero _x000a_(%) _x000a_H=F/D" dataDxfId="30">
      <calculatedColumnFormula>Tabla145673[[#This Row],[Financiera 
 (F)]]/Tabla145673[[#This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01D9AC-855D-4F24-ACD9-C863AB717DBF}" name="Tabla1456734" displayName="Tabla1456734" ref="A28:J29" totalsRowShown="0" headerRowDxfId="29" dataDxfId="27" headerRowBorderDxfId="28" tableBorderDxfId="26" totalsRowBorderDxfId="25">
  <tableColumns count="10">
    <tableColumn id="1" xr3:uid="{E63D25B2-3D77-4988-82C1-383F35BE6132}" name="Producto" dataDxfId="24"/>
    <tableColumn id="2" xr3:uid="{C994F2EC-B4B5-40E1-8522-2F39A236724C}" name="Indicador" dataDxfId="23"/>
    <tableColumn id="3" xr3:uid="{2E0657C2-8725-4890-B859-C53811621F38}" name="Física_x000a_(A)" dataDxfId="22"/>
    <tableColumn id="4" xr3:uid="{62665E1D-E411-4286-8ECF-0BD24D659648}" name="Financiera_x000a_(B)" dataDxfId="21"/>
    <tableColumn id="9" xr3:uid="{7AF7E374-0990-4722-B8A8-E542EA13681F}" name="Física_x000a_(C)" dataDxfId="20"/>
    <tableColumn id="10" xr3:uid="{A68308F7-4198-43D2-A340-C5AD65E5D4AE}" name="Financiera_x000a_(D)" dataDxfId="19"/>
    <tableColumn id="5" xr3:uid="{81B2EFB5-93F0-4492-8309-CED3E0F268B9}" name="Física _x000a_(E)" dataDxfId="18"/>
    <tableColumn id="6" xr3:uid="{437525BD-EB5C-41F0-8DF2-239912F4A049}" name="Financiera _x000a_ (F)" dataDxfId="17"/>
    <tableColumn id="7" xr3:uid="{792FDA9B-D8EC-4DE1-ABE6-667152CF883C}" name="Física _x000a_(%)_x000a_ G=E/C" dataDxfId="16"/>
    <tableColumn id="8" xr3:uid="{CE945039-C546-4B9D-9B1F-AD4B91C0AA8B}" name="Financiero _x000a_(%) _x000a_H=F/D" dataDxfId="15"/>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9D3C08-A1C0-48B3-9079-EAF7DA43F2B8}" name="Tabla14567345" displayName="Tabla14567345" ref="A28:J29" totalsRowShown="0" headerRowDxfId="14" dataDxfId="12" headerRowBorderDxfId="13" tableBorderDxfId="11" totalsRowBorderDxfId="10">
  <tableColumns count="10">
    <tableColumn id="1" xr3:uid="{3D2EB990-2058-4C20-A2F4-D81A5AE0A50E}" name="Producto" dataDxfId="9"/>
    <tableColumn id="2" xr3:uid="{B22C7EAE-70AA-42E9-AD05-EA346F817192}" name="Indicador" dataDxfId="8"/>
    <tableColumn id="3" xr3:uid="{E7C4CCDE-AF72-4D63-90B2-5B65A382A6A1}" name="Física_x000a_(A)" dataDxfId="7"/>
    <tableColumn id="4" xr3:uid="{AB036B6B-AA17-4DB5-A70E-91EFAC9D2C37}" name="Financiera_x000a_(B)" dataDxfId="6"/>
    <tableColumn id="9" xr3:uid="{B7B5D038-1593-4F5E-B2CC-B52E4DC22181}" name="Física_x000a_(C)" dataDxfId="5"/>
    <tableColumn id="10" xr3:uid="{4818C3AC-64C9-4A52-AC65-2BB5E44B9AB4}" name="Financiera_x000a_(D)" dataDxfId="4"/>
    <tableColumn id="5" xr3:uid="{2C55BF4E-D12E-41E1-8B94-E5E349F297CC}" name="Física _x000a_(E)" dataDxfId="3"/>
    <tableColumn id="6" xr3:uid="{B736A885-BE35-4355-A12F-35BC17C63A68}" name="Financiera _x000a_ (F)" dataDxfId="2"/>
    <tableColumn id="7" xr3:uid="{D0B69D07-D009-4B31-8277-AA005CEB0D6D}" name="Física _x000a_(%)_x000a_ G=E/C" dataDxfId="1">
      <calculatedColumnFormula>Tabla14567345[[#This Row],[Física 
(E)]]/Tabla14567345[[#This Row],[Física
(C)]]</calculatedColumnFormula>
    </tableColumn>
    <tableColumn id="8" xr3:uid="{3813B5D2-115F-4FF7-91B7-F78A6FD9A50D}" name="Financiero _x000a_(%) _x000a_H=F/D" dataDxfId="0">
      <calculatedColumnFormula>Tabla14567345[[#This Row],[Financiera 
 (F)]]/Tabla14567345[[#This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3DDD-EF0B-44F7-837D-D395F39C35BE}">
  <sheetPr>
    <tabColor rgb="FF7030A0"/>
  </sheetPr>
  <dimension ref="A1:AS43"/>
  <sheetViews>
    <sheetView tabSelected="1" topLeftCell="B21" zoomScaleNormal="100" workbookViewId="0">
      <selection activeCell="E27" sqref="E27:F27"/>
    </sheetView>
  </sheetViews>
  <sheetFormatPr baseColWidth="10" defaultColWidth="11.44140625" defaultRowHeight="14.4" x14ac:dyDescent="0.3"/>
  <cols>
    <col min="1" max="1" width="23" style="12" customWidth="1"/>
    <col min="2" max="10" width="12.6640625" style="12" customWidth="1"/>
    <col min="11" max="11" width="27.6640625" style="12" customWidth="1"/>
  </cols>
  <sheetData>
    <row r="1" spans="1:11" ht="21.6" thickBot="1" x14ac:dyDescent="0.35">
      <c r="A1" s="1"/>
      <c r="B1" s="36" t="s">
        <v>0</v>
      </c>
      <c r="C1" s="37"/>
      <c r="D1" s="37"/>
      <c r="E1" s="37"/>
      <c r="F1" s="37"/>
      <c r="G1" s="37"/>
      <c r="H1" s="37"/>
      <c r="I1" s="37"/>
      <c r="J1" s="38"/>
      <c r="K1" s="2"/>
    </row>
    <row r="2" spans="1:11" ht="21.6" thickBot="1" x14ac:dyDescent="0.35">
      <c r="A2" s="3"/>
      <c r="B2" s="39" t="s">
        <v>1</v>
      </c>
      <c r="C2" s="40"/>
      <c r="D2" s="39" t="s">
        <v>2</v>
      </c>
      <c r="E2" s="40"/>
      <c r="F2" s="40"/>
      <c r="G2" s="40"/>
      <c r="H2" s="41"/>
      <c r="I2" s="4" t="s">
        <v>3</v>
      </c>
      <c r="J2" s="5" t="s">
        <v>4</v>
      </c>
      <c r="K2" s="2"/>
    </row>
    <row r="3" spans="1:11" ht="21.6" thickBot="1" x14ac:dyDescent="0.35">
      <c r="A3" s="6"/>
      <c r="B3" s="42" t="s">
        <v>5</v>
      </c>
      <c r="C3" s="43"/>
      <c r="D3" s="42"/>
      <c r="E3" s="43"/>
      <c r="F3" s="43"/>
      <c r="G3" s="43"/>
      <c r="H3" s="44"/>
      <c r="I3" s="7"/>
      <c r="J3" s="8"/>
      <c r="K3" s="2"/>
    </row>
    <row r="4" spans="1:11" x14ac:dyDescent="0.3">
      <c r="A4" s="32"/>
      <c r="B4" s="33"/>
      <c r="C4" s="33"/>
      <c r="D4" s="34"/>
      <c r="E4" s="34"/>
      <c r="F4" s="34"/>
      <c r="G4" s="34"/>
      <c r="H4" s="34"/>
      <c r="I4" s="33"/>
      <c r="J4" s="35"/>
      <c r="K4" s="2"/>
    </row>
    <row r="5" spans="1:11" ht="3" customHeight="1" x14ac:dyDescent="0.3">
      <c r="A5" s="46"/>
      <c r="B5" s="47"/>
      <c r="C5" s="47"/>
      <c r="D5" s="47"/>
      <c r="E5" s="47"/>
      <c r="F5" s="47"/>
      <c r="G5" s="47"/>
      <c r="H5" s="47"/>
      <c r="I5" s="47"/>
      <c r="J5" s="48"/>
      <c r="K5" s="2"/>
    </row>
    <row r="6" spans="1:11" ht="15.6" x14ac:dyDescent="0.3">
      <c r="A6" s="49" t="s">
        <v>6</v>
      </c>
      <c r="B6" s="50"/>
      <c r="C6" s="50"/>
      <c r="D6" s="50"/>
      <c r="E6" s="50"/>
      <c r="F6" s="50"/>
      <c r="G6" s="50"/>
      <c r="H6" s="50"/>
      <c r="I6" s="50"/>
      <c r="J6" s="51"/>
      <c r="K6" s="2"/>
    </row>
    <row r="7" spans="1:11" ht="15.6" x14ac:dyDescent="0.3">
      <c r="A7" s="52" t="s">
        <v>7</v>
      </c>
      <c r="B7" s="53"/>
      <c r="C7" s="53"/>
      <c r="D7" s="53"/>
      <c r="E7" s="53"/>
      <c r="F7" s="53"/>
      <c r="G7" s="53"/>
      <c r="H7" s="53"/>
      <c r="I7" s="53"/>
      <c r="J7" s="54"/>
      <c r="K7" s="2"/>
    </row>
    <row r="8" spans="1:11" x14ac:dyDescent="0.3">
      <c r="A8" s="9" t="s">
        <v>8</v>
      </c>
      <c r="B8" s="55" t="s">
        <v>9</v>
      </c>
      <c r="C8" s="56"/>
      <c r="D8" s="56"/>
      <c r="E8" s="56"/>
      <c r="F8" s="56"/>
      <c r="G8" s="56"/>
      <c r="H8" s="56"/>
      <c r="I8" s="56"/>
      <c r="J8" s="57"/>
      <c r="K8" s="2"/>
    </row>
    <row r="9" spans="1:11" ht="15" customHeight="1" x14ac:dyDescent="0.3">
      <c r="A9" s="10" t="s">
        <v>10</v>
      </c>
      <c r="B9" s="55" t="s">
        <v>11</v>
      </c>
      <c r="C9" s="56"/>
      <c r="D9" s="56"/>
      <c r="E9" s="56"/>
      <c r="F9" s="56"/>
      <c r="G9" s="56"/>
      <c r="H9" s="56"/>
      <c r="I9" s="56"/>
      <c r="J9" s="57"/>
      <c r="K9" s="2"/>
    </row>
    <row r="10" spans="1:11" x14ac:dyDescent="0.3">
      <c r="A10" s="10" t="s">
        <v>12</v>
      </c>
      <c r="B10" s="58" t="s">
        <v>13</v>
      </c>
      <c r="C10" s="59"/>
      <c r="D10" s="59"/>
      <c r="E10" s="59"/>
      <c r="F10" s="59"/>
      <c r="G10" s="59"/>
      <c r="H10" s="59"/>
      <c r="I10" s="59"/>
      <c r="J10" s="60"/>
      <c r="K10" s="2"/>
    </row>
    <row r="11" spans="1:11" ht="61.5" customHeight="1" x14ac:dyDescent="0.3">
      <c r="A11" s="11" t="s">
        <v>14</v>
      </c>
      <c r="B11" s="61" t="s">
        <v>15</v>
      </c>
      <c r="C11" s="61"/>
      <c r="D11" s="61"/>
      <c r="E11" s="61"/>
      <c r="F11" s="61"/>
      <c r="G11" s="61"/>
      <c r="H11" s="61"/>
      <c r="I11" s="61"/>
      <c r="J11" s="61"/>
    </row>
    <row r="12" spans="1:11" ht="51.75" customHeight="1" x14ac:dyDescent="0.3">
      <c r="A12" s="11" t="s">
        <v>16</v>
      </c>
      <c r="B12" s="61" t="s">
        <v>17</v>
      </c>
      <c r="C12" s="61"/>
      <c r="D12" s="61"/>
      <c r="E12" s="61"/>
      <c r="F12" s="61"/>
      <c r="G12" s="61"/>
      <c r="H12" s="61"/>
      <c r="I12" s="61"/>
      <c r="J12" s="61"/>
    </row>
    <row r="13" spans="1:11" ht="15.6" x14ac:dyDescent="0.3">
      <c r="A13" s="49" t="s">
        <v>18</v>
      </c>
      <c r="B13" s="50"/>
      <c r="C13" s="50"/>
      <c r="D13" s="50"/>
      <c r="E13" s="50"/>
      <c r="F13" s="50"/>
      <c r="G13" s="50"/>
      <c r="H13" s="50"/>
      <c r="I13" s="50"/>
      <c r="J13" s="51"/>
    </row>
    <row r="14" spans="1:11" ht="27.75" customHeight="1" x14ac:dyDescent="0.3">
      <c r="A14" s="9" t="s">
        <v>19</v>
      </c>
      <c r="B14" s="13">
        <v>4</v>
      </c>
      <c r="C14" s="62" t="str">
        <f>IFERROR(VLOOKUP(B14,'[1]Validacion datos'!A2:B5,2,FALSE),"")</f>
        <v>DESARROLLO SOSTENIBLE</v>
      </c>
      <c r="D14" s="62"/>
      <c r="E14" s="62"/>
      <c r="F14" s="62"/>
      <c r="G14" s="62"/>
      <c r="H14" s="62"/>
      <c r="I14" s="62"/>
      <c r="J14" s="62"/>
    </row>
    <row r="15" spans="1:11" ht="26.25" customHeight="1" x14ac:dyDescent="0.3">
      <c r="A15" s="9" t="s">
        <v>20</v>
      </c>
      <c r="B15" s="14">
        <v>4.3</v>
      </c>
      <c r="C15" s="62" t="str">
        <f>IFERROR(VLOOKUP(B15,'[1]Validacion datos'!A8:B26,2,FALSE),"")</f>
        <v>Adecuada adaptación al cambio climático</v>
      </c>
      <c r="D15" s="62"/>
      <c r="E15" s="62"/>
      <c r="F15" s="62"/>
      <c r="G15" s="62"/>
      <c r="H15" s="62"/>
      <c r="I15" s="62"/>
      <c r="J15" s="62"/>
    </row>
    <row r="16" spans="1:11" ht="39" customHeight="1" x14ac:dyDescent="0.3">
      <c r="A16" s="9" t="s">
        <v>21</v>
      </c>
      <c r="B16" s="15" t="s">
        <v>22</v>
      </c>
      <c r="C16" s="45" t="str">
        <f>IFERROR(VLOOKUP(B16,'[1]Validacion datos'!D8:E64,2,FALSE),"")</f>
        <v>Reducir la vulnerabilidad, avanzar en la adaptación a los efectos del cambio climático y contribuir a la mitigación de sus causas</v>
      </c>
      <c r="D16" s="45"/>
      <c r="E16" s="45"/>
      <c r="F16" s="45"/>
      <c r="G16" s="45"/>
      <c r="H16" s="45"/>
      <c r="I16" s="45"/>
      <c r="J16" s="45"/>
    </row>
    <row r="17" spans="1:11" ht="15.6" x14ac:dyDescent="0.3">
      <c r="A17" s="49" t="s">
        <v>23</v>
      </c>
      <c r="B17" s="50"/>
      <c r="C17" s="50"/>
      <c r="D17" s="50"/>
      <c r="E17" s="50"/>
      <c r="F17" s="50"/>
      <c r="G17" s="50"/>
      <c r="H17" s="50"/>
      <c r="I17" s="50"/>
      <c r="J17" s="51"/>
    </row>
    <row r="18" spans="1:11" ht="29.25" customHeight="1" x14ac:dyDescent="0.3">
      <c r="A18" s="9" t="s">
        <v>24</v>
      </c>
      <c r="B18" s="69" t="s">
        <v>25</v>
      </c>
      <c r="C18" s="69"/>
      <c r="D18" s="69"/>
      <c r="E18" s="69"/>
      <c r="F18" s="69"/>
      <c r="G18" s="69"/>
      <c r="H18" s="69"/>
      <c r="I18" s="69"/>
      <c r="J18" s="70"/>
    </row>
    <row r="19" spans="1:11" ht="38.25" customHeight="1" x14ac:dyDescent="0.3">
      <c r="A19" s="16" t="s">
        <v>26</v>
      </c>
      <c r="B19" s="69" t="s">
        <v>27</v>
      </c>
      <c r="C19" s="69"/>
      <c r="D19" s="69"/>
      <c r="E19" s="69"/>
      <c r="F19" s="69"/>
      <c r="G19" s="69"/>
      <c r="H19" s="69"/>
      <c r="I19" s="69"/>
      <c r="J19" s="70"/>
    </row>
    <row r="20" spans="1:11" ht="36.75" customHeight="1" x14ac:dyDescent="0.3">
      <c r="A20" s="16" t="s">
        <v>28</v>
      </c>
      <c r="B20" s="69" t="s">
        <v>29</v>
      </c>
      <c r="C20" s="69"/>
      <c r="D20" s="69"/>
      <c r="E20" s="69"/>
      <c r="F20" s="69"/>
      <c r="G20" s="69"/>
      <c r="H20" s="69"/>
      <c r="I20" s="69"/>
      <c r="J20" s="70"/>
    </row>
    <row r="21" spans="1:11" ht="46.5" customHeight="1" x14ac:dyDescent="0.3">
      <c r="A21" s="16" t="s">
        <v>30</v>
      </c>
      <c r="B21" s="69" t="s">
        <v>75</v>
      </c>
      <c r="C21" s="69"/>
      <c r="D21" s="69"/>
      <c r="E21" s="69"/>
      <c r="F21" s="69"/>
      <c r="G21" s="69"/>
      <c r="H21" s="69"/>
      <c r="I21" s="69"/>
      <c r="J21" s="70"/>
      <c r="K21" s="2"/>
    </row>
    <row r="22" spans="1:11" ht="15.6" x14ac:dyDescent="0.3">
      <c r="A22" s="49" t="s">
        <v>31</v>
      </c>
      <c r="B22" s="50"/>
      <c r="C22" s="50"/>
      <c r="D22" s="50"/>
      <c r="E22" s="50"/>
      <c r="F22" s="50"/>
      <c r="G22" s="50"/>
      <c r="H22" s="50"/>
      <c r="I22" s="50"/>
      <c r="J22" s="51"/>
    </row>
    <row r="23" spans="1:11" ht="15.6" x14ac:dyDescent="0.3">
      <c r="A23" s="52" t="s">
        <v>32</v>
      </c>
      <c r="B23" s="53"/>
      <c r="C23" s="53"/>
      <c r="D23" s="53"/>
      <c r="E23" s="53"/>
      <c r="F23" s="53"/>
      <c r="G23" s="53"/>
      <c r="H23" s="53"/>
      <c r="I23" s="53"/>
      <c r="J23" s="54"/>
      <c r="K23" s="2"/>
    </row>
    <row r="24" spans="1:11" ht="15" customHeight="1" x14ac:dyDescent="0.3">
      <c r="A24" s="71" t="s">
        <v>33</v>
      </c>
      <c r="B24" s="72"/>
      <c r="C24" s="73" t="s">
        <v>34</v>
      </c>
      <c r="D24" s="74"/>
      <c r="E24" s="74"/>
      <c r="F24" s="74" t="s">
        <v>35</v>
      </c>
      <c r="G24" s="74"/>
      <c r="H24" s="72"/>
      <c r="I24" s="73" t="s">
        <v>36</v>
      </c>
      <c r="J24" s="75"/>
    </row>
    <row r="25" spans="1:11" x14ac:dyDescent="0.3">
      <c r="A25" s="63">
        <v>130378735</v>
      </c>
      <c r="B25" s="64"/>
      <c r="C25" s="65">
        <v>127152598</v>
      </c>
      <c r="D25" s="66"/>
      <c r="E25" s="64"/>
      <c r="F25" s="65">
        <v>20557702.390000001</v>
      </c>
      <c r="G25" s="66"/>
      <c r="H25" s="64"/>
      <c r="I25" s="67">
        <f>SUM(F25/C25)</f>
        <v>0.16167740740932404</v>
      </c>
      <c r="J25" s="68"/>
    </row>
    <row r="26" spans="1:11" ht="15.6" x14ac:dyDescent="0.3">
      <c r="A26" s="52" t="s">
        <v>37</v>
      </c>
      <c r="B26" s="53"/>
      <c r="C26" s="53"/>
      <c r="D26" s="53"/>
      <c r="E26" s="53"/>
      <c r="F26" s="53"/>
      <c r="G26" s="53"/>
      <c r="H26" s="53"/>
      <c r="I26" s="53"/>
      <c r="J26" s="54"/>
      <c r="K26" s="2"/>
    </row>
    <row r="27" spans="1:11" ht="28.5" customHeight="1" x14ac:dyDescent="0.3">
      <c r="A27" s="17"/>
      <c r="B27"/>
      <c r="C27" s="76" t="s">
        <v>38</v>
      </c>
      <c r="D27" s="77"/>
      <c r="E27" s="76" t="s">
        <v>84</v>
      </c>
      <c r="F27" s="77"/>
      <c r="G27" s="76" t="s">
        <v>39</v>
      </c>
      <c r="H27" s="76"/>
      <c r="I27" s="76" t="s">
        <v>40</v>
      </c>
      <c r="J27" s="78"/>
    </row>
    <row r="28" spans="1:11" ht="41.4" x14ac:dyDescent="0.3">
      <c r="A28" s="18" t="s">
        <v>41</v>
      </c>
      <c r="B28" s="19" t="s">
        <v>42</v>
      </c>
      <c r="C28" s="19" t="s">
        <v>43</v>
      </c>
      <c r="D28" s="19" t="s">
        <v>44</v>
      </c>
      <c r="E28" s="19" t="s">
        <v>45</v>
      </c>
      <c r="F28" s="19" t="s">
        <v>46</v>
      </c>
      <c r="G28" s="19" t="s">
        <v>47</v>
      </c>
      <c r="H28" s="19" t="s">
        <v>48</v>
      </c>
      <c r="I28" s="19" t="s">
        <v>49</v>
      </c>
      <c r="J28" s="20" t="s">
        <v>50</v>
      </c>
    </row>
    <row r="29" spans="1:11" ht="48" x14ac:dyDescent="0.3">
      <c r="A29" s="21" t="s">
        <v>51</v>
      </c>
      <c r="B29" s="22" t="s">
        <v>52</v>
      </c>
      <c r="C29" s="23">
        <v>51</v>
      </c>
      <c r="D29" s="24">
        <v>130378735</v>
      </c>
      <c r="E29" s="24">
        <v>11</v>
      </c>
      <c r="F29" s="24">
        <v>27489707.710000001</v>
      </c>
      <c r="G29" s="24">
        <v>11</v>
      </c>
      <c r="H29" s="24">
        <v>20557702.390000001</v>
      </c>
      <c r="I29" s="25">
        <f>Tabla14567[[#This Row],[Física 
(E)]]/Tabla14567[[#This Row],[Física
(C)]]</f>
        <v>1</v>
      </c>
      <c r="J29" s="26">
        <f>Tabla14567[[#This Row],[Financiera 
 (F)]]/Tabla14567[[#This Row],[Financiera
(D)]]</f>
        <v>0.74783270185596307</v>
      </c>
    </row>
    <row r="30" spans="1:11" ht="15.6" x14ac:dyDescent="0.3">
      <c r="A30" s="49" t="s">
        <v>53</v>
      </c>
      <c r="B30" s="50"/>
      <c r="C30" s="50"/>
      <c r="D30" s="50"/>
      <c r="E30" s="50"/>
      <c r="F30" s="50"/>
      <c r="G30" s="50"/>
      <c r="H30" s="50"/>
      <c r="I30" s="50"/>
      <c r="J30" s="51"/>
    </row>
    <row r="31" spans="1:11" ht="15.6" x14ac:dyDescent="0.3">
      <c r="A31" s="52" t="s">
        <v>54</v>
      </c>
      <c r="B31" s="53"/>
      <c r="C31" s="53"/>
      <c r="D31" s="53"/>
      <c r="E31" s="53"/>
      <c r="F31" s="53"/>
      <c r="G31" s="53"/>
      <c r="H31" s="53"/>
      <c r="I31" s="53"/>
      <c r="J31" s="54"/>
      <c r="K31" s="2"/>
    </row>
    <row r="32" spans="1:11" ht="30" customHeight="1" x14ac:dyDescent="0.3">
      <c r="A32" s="27" t="s">
        <v>55</v>
      </c>
      <c r="B32" s="69" t="s">
        <v>56</v>
      </c>
      <c r="C32" s="69"/>
      <c r="D32" s="69"/>
      <c r="E32" s="69"/>
      <c r="F32" s="69"/>
      <c r="G32" s="69"/>
      <c r="H32" s="69"/>
      <c r="I32" s="69"/>
      <c r="J32" s="70"/>
    </row>
    <row r="33" spans="1:45" ht="69.75" customHeight="1" x14ac:dyDescent="0.3">
      <c r="A33" s="27" t="s">
        <v>57</v>
      </c>
      <c r="B33" s="69" t="s">
        <v>58</v>
      </c>
      <c r="C33" s="69"/>
      <c r="D33" s="69"/>
      <c r="E33" s="69"/>
      <c r="F33" s="69"/>
      <c r="G33" s="69"/>
      <c r="H33" s="69"/>
      <c r="I33" s="69"/>
      <c r="J33" s="70"/>
    </row>
    <row r="34" spans="1:45" ht="85.5" customHeight="1" x14ac:dyDescent="0.3">
      <c r="A34" s="27" t="s">
        <v>59</v>
      </c>
      <c r="B34" s="79" t="s">
        <v>77</v>
      </c>
      <c r="C34" s="79"/>
      <c r="D34" s="79"/>
      <c r="E34" s="79"/>
      <c r="F34" s="79"/>
      <c r="G34" s="79"/>
      <c r="H34" s="79"/>
      <c r="I34" s="79"/>
      <c r="J34" s="80"/>
    </row>
    <row r="35" spans="1:45" ht="105.75" customHeight="1" x14ac:dyDescent="0.3">
      <c r="A35" s="27" t="s">
        <v>60</v>
      </c>
      <c r="B35" s="81" t="s">
        <v>76</v>
      </c>
      <c r="C35" s="81"/>
      <c r="D35" s="81"/>
      <c r="E35" s="81"/>
      <c r="F35" s="81"/>
      <c r="G35" s="81"/>
      <c r="H35" s="81"/>
      <c r="I35" s="81"/>
      <c r="J35" s="82"/>
      <c r="M35" s="69"/>
      <c r="N35" s="69"/>
      <c r="O35" s="69"/>
      <c r="P35" s="69"/>
      <c r="Q35" s="69"/>
      <c r="R35" s="69"/>
      <c r="S35" s="69"/>
      <c r="T35" s="69"/>
      <c r="U35" s="70"/>
    </row>
    <row r="36" spans="1:45" ht="15.6" x14ac:dyDescent="0.3">
      <c r="A36" s="49" t="s">
        <v>61</v>
      </c>
      <c r="B36" s="50"/>
      <c r="C36" s="50"/>
      <c r="D36" s="50"/>
      <c r="E36" s="50"/>
      <c r="F36" s="50"/>
      <c r="G36" s="50"/>
      <c r="H36" s="50"/>
      <c r="I36" s="50"/>
      <c r="J36" s="51"/>
    </row>
    <row r="37" spans="1:45" ht="15.6" x14ac:dyDescent="0.3">
      <c r="A37" s="85" t="s">
        <v>62</v>
      </c>
      <c r="B37" s="86"/>
      <c r="C37" s="86"/>
      <c r="D37" s="86"/>
      <c r="E37" s="86"/>
      <c r="F37" s="86"/>
      <c r="G37" s="86"/>
      <c r="H37" s="86"/>
      <c r="I37" s="86"/>
      <c r="J37" s="87"/>
      <c r="K37" s="2"/>
    </row>
    <row r="38" spans="1:45" ht="15.6" x14ac:dyDescent="0.3">
      <c r="A38" s="28"/>
      <c r="B38" s="29"/>
      <c r="C38" s="29"/>
      <c r="D38" s="29"/>
      <c r="E38" s="29"/>
      <c r="F38" s="29"/>
      <c r="G38" s="29"/>
      <c r="H38" s="29"/>
      <c r="I38" s="29"/>
      <c r="J38" s="30"/>
      <c r="K38" s="2"/>
    </row>
    <row r="39" spans="1:45" ht="54.75" customHeight="1" x14ac:dyDescent="0.3">
      <c r="A39" s="83" t="s">
        <v>78</v>
      </c>
      <c r="B39" s="79"/>
      <c r="C39" s="79"/>
      <c r="D39" s="79"/>
      <c r="E39" s="79"/>
      <c r="F39" s="79"/>
      <c r="G39" s="79"/>
      <c r="H39" s="79"/>
      <c r="I39" s="79"/>
      <c r="J39" s="80"/>
      <c r="K39" s="2"/>
    </row>
    <row r="40" spans="1:45" ht="39.75" customHeight="1" x14ac:dyDescent="0.3">
      <c r="A40" s="83" t="s">
        <v>65</v>
      </c>
      <c r="B40" s="79"/>
      <c r="C40" s="79"/>
      <c r="D40" s="79"/>
      <c r="E40" s="79"/>
      <c r="F40" s="79"/>
      <c r="G40" s="79"/>
      <c r="H40" s="79"/>
      <c r="I40" s="79"/>
      <c r="J40" s="80"/>
    </row>
    <row r="41" spans="1:45" ht="42" customHeight="1" x14ac:dyDescent="0.3">
      <c r="A41" s="83" t="s">
        <v>79</v>
      </c>
      <c r="B41" s="79"/>
      <c r="C41" s="79"/>
      <c r="D41" s="79"/>
      <c r="E41" s="79"/>
      <c r="F41" s="79"/>
      <c r="G41" s="79"/>
      <c r="H41" s="79"/>
      <c r="I41" s="79"/>
      <c r="J41" s="80"/>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3">
      <c r="A42" s="83" t="s">
        <v>80</v>
      </c>
      <c r="B42" s="79"/>
      <c r="C42" s="79"/>
      <c r="D42" s="79"/>
      <c r="E42" s="79"/>
      <c r="F42" s="79"/>
      <c r="G42" s="79"/>
      <c r="H42" s="79"/>
      <c r="I42" s="79"/>
      <c r="J42" s="80"/>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3">
      <c r="A43" s="84" t="s">
        <v>63</v>
      </c>
      <c r="B43" s="84"/>
      <c r="C43" s="84"/>
      <c r="D43" s="84"/>
      <c r="E43" s="84"/>
      <c r="F43" s="84"/>
      <c r="G43" s="84"/>
      <c r="H43" s="84"/>
      <c r="I43" s="84"/>
      <c r="J43" s="84"/>
    </row>
  </sheetData>
  <mergeCells count="52">
    <mergeCell ref="A42:J42"/>
    <mergeCell ref="A39:J39"/>
    <mergeCell ref="A43:J43"/>
    <mergeCell ref="A36:J36"/>
    <mergeCell ref="A37:J37"/>
    <mergeCell ref="A40:J40"/>
    <mergeCell ref="A41:J41"/>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count="16">
    <dataValidation allowBlank="1" sqref="A8" xr:uid="{830AA302-2CC7-43D2-A6EF-2172D7EEFAE5}"/>
    <dataValidation allowBlank="1" showInputMessage="1" prompt="Nombre del capítulo" sqref="B8:J10" xr:uid="{ECD7C862-924F-4A12-8512-0887A2E3F6FE}"/>
    <dataValidation allowBlank="1" showInputMessage="1" showErrorMessage="1" prompt="¿A quién va dirigido el programa?, ¿qué característica tiene esta población que requiere ser beneficiada?" sqref="B20:J20" xr:uid="{EB414C29-01C1-402C-8885-1700C0BC84C0}"/>
    <dataValidation allowBlank="1" showInputMessage="1" showErrorMessage="1" prompt="Nombre del producto" sqref="B32:J32" xr:uid="{F6371627-F888-4BE1-9DA0-79722AF2C53E}"/>
    <dataValidation allowBlank="1" showInputMessage="1" showErrorMessage="1" prompt="¿En qué consiste el producto? su objetivo" sqref="B33:J33" xr:uid="{4D289D4D-203B-4597-A927-07A1273232D7}"/>
    <dataValidation allowBlank="1" showInputMessage="1" showErrorMessage="1" prompt="1. Describir lo plasmado en el presupuesto_x000a_2. Describir lo alcanzado en términos financieros y de producción " sqref="B34:J34" xr:uid="{51091A6B-CCAD-4446-8534-82DF70A65EEF}"/>
    <dataValidation allowBlank="1" showInputMessage="1" showErrorMessage="1" prompt="De existir desvío, explicar razones." sqref="M35:U35" xr:uid="{0699CC97-C599-4198-9788-53C182319BB2}"/>
    <dataValidation allowBlank="1" showInputMessage="1" showErrorMessage="1" prompt="Oportunidades de mejora identificadas" sqref="A39:J42" xr:uid="{5D839FA1-2D8E-4F17-8F40-A032E21A9882}"/>
    <dataValidation allowBlank="1" showInputMessage="1" showErrorMessage="1" prompt="Presupuesto del programa" sqref="F25 A25:C25" xr:uid="{674E9CC7-E53F-4EC0-B987-0610525DC627}"/>
    <dataValidation allowBlank="1" showInputMessage="1" showErrorMessage="1" prompt="¿En qué consiste el programa?" sqref="B19:J19" xr:uid="{75F01444-2CA4-4128-BA97-F195EBD9C58E}"/>
    <dataValidation allowBlank="1" showInputMessage="1" showErrorMessage="1" prompt="Nombre de cada producto" sqref="A28:A29" xr:uid="{7004D6FC-21EC-4F51-B702-51CBA628AB9E}"/>
    <dataValidation allowBlank="1" showInputMessage="1" showErrorMessage="1" prompt="Nombre del indicador" sqref="B28:B29" xr:uid="{28C20912-8DD2-42DE-9389-630CDFE9785B}"/>
    <dataValidation allowBlank="1" showInputMessage="1" showErrorMessage="1" prompt="Meta anual del indicador" sqref="E28 C28:C29" xr:uid="{9DBE371A-2944-4B3D-A1E2-EAF71CFD8EA7}"/>
    <dataValidation allowBlank="1" showInputMessage="1" showErrorMessage="1" prompt="Monto presupuestado para el producto" sqref="D29:H29 F28 D28" xr:uid="{468D7776-BC71-41F6-A1EE-5EC7FD0BEF07}"/>
    <dataValidation allowBlank="1" showInputMessage="1" showErrorMessage="1" prompt="Meta alcanzada en el trimestre" sqref="G28" xr:uid="{8151AEA5-661A-4C13-98A9-445D9ECA8681}"/>
    <dataValidation allowBlank="1" showInputMessage="1" showErrorMessage="1" prompt="Monto ejecutado en el trimestre" sqref="H28" xr:uid="{EE10CD46-56D9-4110-BFAF-9BC890E0E74F}"/>
  </dataValidations>
  <pageMargins left="0.7" right="0.7" top="0.75" bottom="0.75" header="0.3" footer="0.3"/>
  <pageSetup scale="6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BABF6-2ED6-4950-BE6B-64944A482788}">
  <dimension ref="A1:AS43"/>
  <sheetViews>
    <sheetView topLeftCell="A19" zoomScaleNormal="100" workbookViewId="0">
      <selection activeCell="A25" sqref="A25:E25"/>
    </sheetView>
  </sheetViews>
  <sheetFormatPr baseColWidth="10" defaultColWidth="11.44140625" defaultRowHeight="14.4" x14ac:dyDescent="0.3"/>
  <cols>
    <col min="1" max="1" width="23" style="12" customWidth="1"/>
    <col min="2" max="10" width="12.6640625" style="12" customWidth="1"/>
    <col min="11" max="11" width="27.6640625" style="12" customWidth="1"/>
  </cols>
  <sheetData>
    <row r="1" spans="1:11" ht="21.6" thickBot="1" x14ac:dyDescent="0.35">
      <c r="A1" s="1"/>
      <c r="B1" s="36" t="s">
        <v>0</v>
      </c>
      <c r="C1" s="37"/>
      <c r="D1" s="37"/>
      <c r="E1" s="37"/>
      <c r="F1" s="37"/>
      <c r="G1" s="37"/>
      <c r="H1" s="37"/>
      <c r="I1" s="37"/>
      <c r="J1" s="38"/>
      <c r="K1" s="2"/>
    </row>
    <row r="2" spans="1:11" ht="21.6" thickBot="1" x14ac:dyDescent="0.35">
      <c r="A2" s="3"/>
      <c r="B2" s="39" t="s">
        <v>1</v>
      </c>
      <c r="C2" s="40"/>
      <c r="D2" s="39" t="s">
        <v>2</v>
      </c>
      <c r="E2" s="40"/>
      <c r="F2" s="40"/>
      <c r="G2" s="40"/>
      <c r="H2" s="41"/>
      <c r="I2" s="4" t="s">
        <v>3</v>
      </c>
      <c r="J2" s="5" t="s">
        <v>4</v>
      </c>
      <c r="K2" s="2"/>
    </row>
    <row r="3" spans="1:11" ht="21.6" thickBot="1" x14ac:dyDescent="0.35">
      <c r="A3" s="6"/>
      <c r="B3" s="42" t="s">
        <v>5</v>
      </c>
      <c r="C3" s="43"/>
      <c r="D3" s="42"/>
      <c r="E3" s="43"/>
      <c r="F3" s="43"/>
      <c r="G3" s="43"/>
      <c r="H3" s="44"/>
      <c r="I3" s="7"/>
      <c r="J3" s="8"/>
      <c r="K3" s="2"/>
    </row>
    <row r="4" spans="1:11" x14ac:dyDescent="0.3">
      <c r="A4" s="32"/>
      <c r="B4" s="33"/>
      <c r="C4" s="33"/>
      <c r="D4" s="34"/>
      <c r="E4" s="34"/>
      <c r="F4" s="34"/>
      <c r="G4" s="34"/>
      <c r="H4" s="34"/>
      <c r="I4" s="33"/>
      <c r="J4" s="35"/>
      <c r="K4" s="2"/>
    </row>
    <row r="5" spans="1:11" ht="3" customHeight="1" x14ac:dyDescent="0.3">
      <c r="A5" s="46"/>
      <c r="B5" s="47"/>
      <c r="C5" s="47"/>
      <c r="D5" s="47"/>
      <c r="E5" s="47"/>
      <c r="F5" s="47"/>
      <c r="G5" s="47"/>
      <c r="H5" s="47"/>
      <c r="I5" s="47"/>
      <c r="J5" s="48"/>
      <c r="K5" s="2"/>
    </row>
    <row r="6" spans="1:11" ht="15.6" x14ac:dyDescent="0.3">
      <c r="A6" s="49" t="s">
        <v>6</v>
      </c>
      <c r="B6" s="50"/>
      <c r="C6" s="50"/>
      <c r="D6" s="50"/>
      <c r="E6" s="50"/>
      <c r="F6" s="50"/>
      <c r="G6" s="50"/>
      <c r="H6" s="50"/>
      <c r="I6" s="50"/>
      <c r="J6" s="51"/>
      <c r="K6" s="2"/>
    </row>
    <row r="7" spans="1:11" ht="15.6" x14ac:dyDescent="0.3">
      <c r="A7" s="52" t="s">
        <v>7</v>
      </c>
      <c r="B7" s="53"/>
      <c r="C7" s="53"/>
      <c r="D7" s="53"/>
      <c r="E7" s="53"/>
      <c r="F7" s="53"/>
      <c r="G7" s="53"/>
      <c r="H7" s="53"/>
      <c r="I7" s="53"/>
      <c r="J7" s="54"/>
      <c r="K7" s="2"/>
    </row>
    <row r="8" spans="1:11" x14ac:dyDescent="0.3">
      <c r="A8" s="9" t="s">
        <v>8</v>
      </c>
      <c r="B8" s="55" t="s">
        <v>9</v>
      </c>
      <c r="C8" s="56"/>
      <c r="D8" s="56"/>
      <c r="E8" s="56"/>
      <c r="F8" s="56"/>
      <c r="G8" s="56"/>
      <c r="H8" s="56"/>
      <c r="I8" s="56"/>
      <c r="J8" s="57"/>
      <c r="K8" s="2"/>
    </row>
    <row r="9" spans="1:11" ht="15" customHeight="1" x14ac:dyDescent="0.3">
      <c r="A9" s="10" t="s">
        <v>10</v>
      </c>
      <c r="B9" s="55" t="s">
        <v>11</v>
      </c>
      <c r="C9" s="56"/>
      <c r="D9" s="56"/>
      <c r="E9" s="56"/>
      <c r="F9" s="56"/>
      <c r="G9" s="56"/>
      <c r="H9" s="56"/>
      <c r="I9" s="56"/>
      <c r="J9" s="57"/>
      <c r="K9" s="2"/>
    </row>
    <row r="10" spans="1:11" x14ac:dyDescent="0.3">
      <c r="A10" s="10" t="s">
        <v>12</v>
      </c>
      <c r="B10" s="58" t="s">
        <v>13</v>
      </c>
      <c r="C10" s="59"/>
      <c r="D10" s="59"/>
      <c r="E10" s="59"/>
      <c r="F10" s="59"/>
      <c r="G10" s="59"/>
      <c r="H10" s="59"/>
      <c r="I10" s="59"/>
      <c r="J10" s="60"/>
      <c r="K10" s="2"/>
    </row>
    <row r="11" spans="1:11" ht="61.5" customHeight="1" x14ac:dyDescent="0.3">
      <c r="A11" s="11" t="s">
        <v>14</v>
      </c>
      <c r="B11" s="61" t="s">
        <v>15</v>
      </c>
      <c r="C11" s="61"/>
      <c r="D11" s="61"/>
      <c r="E11" s="61"/>
      <c r="F11" s="61"/>
      <c r="G11" s="61"/>
      <c r="H11" s="61"/>
      <c r="I11" s="61"/>
      <c r="J11" s="61"/>
    </row>
    <row r="12" spans="1:11" ht="51.75" customHeight="1" x14ac:dyDescent="0.3">
      <c r="A12" s="11" t="s">
        <v>16</v>
      </c>
      <c r="B12" s="61" t="s">
        <v>17</v>
      </c>
      <c r="C12" s="61"/>
      <c r="D12" s="61"/>
      <c r="E12" s="61"/>
      <c r="F12" s="61"/>
      <c r="G12" s="61"/>
      <c r="H12" s="61"/>
      <c r="I12" s="61"/>
      <c r="J12" s="61"/>
    </row>
    <row r="13" spans="1:11" ht="15.6" x14ac:dyDescent="0.3">
      <c r="A13" s="49" t="s">
        <v>18</v>
      </c>
      <c r="B13" s="50"/>
      <c r="C13" s="50"/>
      <c r="D13" s="50"/>
      <c r="E13" s="50"/>
      <c r="F13" s="50"/>
      <c r="G13" s="50"/>
      <c r="H13" s="50"/>
      <c r="I13" s="50"/>
      <c r="J13" s="51"/>
    </row>
    <row r="14" spans="1:11" ht="27.75" customHeight="1" x14ac:dyDescent="0.3">
      <c r="A14" s="9" t="s">
        <v>19</v>
      </c>
      <c r="B14" s="13">
        <v>4</v>
      </c>
      <c r="C14" s="62" t="str">
        <f>IFERROR(VLOOKUP(B14,'[1]Validacion datos'!A2:B5,2,FALSE),"")</f>
        <v>DESARROLLO SOSTENIBLE</v>
      </c>
      <c r="D14" s="62"/>
      <c r="E14" s="62"/>
      <c r="F14" s="62"/>
      <c r="G14" s="62"/>
      <c r="H14" s="62"/>
      <c r="I14" s="62"/>
      <c r="J14" s="62"/>
    </row>
    <row r="15" spans="1:11" ht="26.25" customHeight="1" x14ac:dyDescent="0.3">
      <c r="A15" s="9" t="s">
        <v>20</v>
      </c>
      <c r="B15" s="14">
        <v>4.3</v>
      </c>
      <c r="C15" s="62" t="str">
        <f>IFERROR(VLOOKUP(B15,'[1]Validacion datos'!A8:B26,2,FALSE),"")</f>
        <v>Adecuada adaptación al cambio climático</v>
      </c>
      <c r="D15" s="62"/>
      <c r="E15" s="62"/>
      <c r="F15" s="62"/>
      <c r="G15" s="62"/>
      <c r="H15" s="62"/>
      <c r="I15" s="62"/>
      <c r="J15" s="62"/>
    </row>
    <row r="16" spans="1:11" ht="39" customHeight="1" x14ac:dyDescent="0.3">
      <c r="A16" s="9" t="s">
        <v>21</v>
      </c>
      <c r="B16" s="15" t="s">
        <v>22</v>
      </c>
      <c r="C16" s="45" t="str">
        <f>IFERROR(VLOOKUP(B16,'[1]Validacion datos'!D8:E64,2,FALSE),"")</f>
        <v>Reducir la vulnerabilidad, avanzar en la adaptación a los efectos del cambio climático y contribuir a la mitigación de sus causas</v>
      </c>
      <c r="D16" s="45"/>
      <c r="E16" s="45"/>
      <c r="F16" s="45"/>
      <c r="G16" s="45"/>
      <c r="H16" s="45"/>
      <c r="I16" s="45"/>
      <c r="J16" s="45"/>
    </row>
    <row r="17" spans="1:11" ht="15.6" x14ac:dyDescent="0.3">
      <c r="A17" s="49" t="s">
        <v>23</v>
      </c>
      <c r="B17" s="50"/>
      <c r="C17" s="50"/>
      <c r="D17" s="50"/>
      <c r="E17" s="50"/>
      <c r="F17" s="50"/>
      <c r="G17" s="50"/>
      <c r="H17" s="50"/>
      <c r="I17" s="50"/>
      <c r="J17" s="51"/>
    </row>
    <row r="18" spans="1:11" ht="29.25" customHeight="1" x14ac:dyDescent="0.3">
      <c r="A18" s="9" t="s">
        <v>24</v>
      </c>
      <c r="B18" s="69" t="s">
        <v>25</v>
      </c>
      <c r="C18" s="69"/>
      <c r="D18" s="69"/>
      <c r="E18" s="69"/>
      <c r="F18" s="69"/>
      <c r="G18" s="69"/>
      <c r="H18" s="69"/>
      <c r="I18" s="69"/>
      <c r="J18" s="70"/>
    </row>
    <row r="19" spans="1:11" ht="38.25" customHeight="1" x14ac:dyDescent="0.3">
      <c r="A19" s="16" t="s">
        <v>26</v>
      </c>
      <c r="B19" s="69" t="s">
        <v>27</v>
      </c>
      <c r="C19" s="69"/>
      <c r="D19" s="69"/>
      <c r="E19" s="69"/>
      <c r="F19" s="69"/>
      <c r="G19" s="69"/>
      <c r="H19" s="69"/>
      <c r="I19" s="69"/>
      <c r="J19" s="70"/>
    </row>
    <row r="20" spans="1:11" ht="36.75" customHeight="1" x14ac:dyDescent="0.3">
      <c r="A20" s="16" t="s">
        <v>28</v>
      </c>
      <c r="B20" s="69" t="s">
        <v>29</v>
      </c>
      <c r="C20" s="69"/>
      <c r="D20" s="69"/>
      <c r="E20" s="69"/>
      <c r="F20" s="69"/>
      <c r="G20" s="69"/>
      <c r="H20" s="69"/>
      <c r="I20" s="69"/>
      <c r="J20" s="70"/>
    </row>
    <row r="21" spans="1:11" ht="46.5" customHeight="1" x14ac:dyDescent="0.3">
      <c r="A21" s="16" t="s">
        <v>30</v>
      </c>
      <c r="B21" s="69" t="s">
        <v>75</v>
      </c>
      <c r="C21" s="69"/>
      <c r="D21" s="69"/>
      <c r="E21" s="69"/>
      <c r="F21" s="69"/>
      <c r="G21" s="69"/>
      <c r="H21" s="69"/>
      <c r="I21" s="69"/>
      <c r="J21" s="70"/>
      <c r="K21" s="2"/>
    </row>
    <row r="22" spans="1:11" ht="15.6" x14ac:dyDescent="0.3">
      <c r="A22" s="49" t="s">
        <v>31</v>
      </c>
      <c r="B22" s="50"/>
      <c r="C22" s="50"/>
      <c r="D22" s="50"/>
      <c r="E22" s="50"/>
      <c r="F22" s="50"/>
      <c r="G22" s="50"/>
      <c r="H22" s="50"/>
      <c r="I22" s="50"/>
      <c r="J22" s="51"/>
    </row>
    <row r="23" spans="1:11" ht="15.6" x14ac:dyDescent="0.3">
      <c r="A23" s="52" t="s">
        <v>32</v>
      </c>
      <c r="B23" s="53"/>
      <c r="C23" s="53"/>
      <c r="D23" s="53"/>
      <c r="E23" s="53"/>
      <c r="F23" s="53"/>
      <c r="G23" s="53"/>
      <c r="H23" s="53"/>
      <c r="I23" s="53"/>
      <c r="J23" s="54"/>
      <c r="K23" s="2"/>
    </row>
    <row r="24" spans="1:11" ht="15" customHeight="1" x14ac:dyDescent="0.3">
      <c r="A24" s="71" t="s">
        <v>33</v>
      </c>
      <c r="B24" s="72"/>
      <c r="C24" s="73" t="s">
        <v>34</v>
      </c>
      <c r="D24" s="74"/>
      <c r="E24" s="74"/>
      <c r="F24" s="74" t="s">
        <v>35</v>
      </c>
      <c r="G24" s="74"/>
      <c r="H24" s="72"/>
      <c r="I24" s="73" t="s">
        <v>36</v>
      </c>
      <c r="J24" s="75"/>
    </row>
    <row r="25" spans="1:11" ht="33" customHeight="1" x14ac:dyDescent="0.3">
      <c r="A25" s="63">
        <v>130378735</v>
      </c>
      <c r="B25" s="64"/>
      <c r="C25" s="65">
        <v>127152598</v>
      </c>
      <c r="D25" s="66"/>
      <c r="E25" s="64"/>
      <c r="F25" s="65">
        <v>52445876.57</v>
      </c>
      <c r="G25" s="66"/>
      <c r="H25" s="64"/>
      <c r="I25" s="67">
        <v>0.41249999999999998</v>
      </c>
      <c r="J25" s="68"/>
    </row>
    <row r="26" spans="1:11" ht="15.6" x14ac:dyDescent="0.3">
      <c r="A26" s="52" t="s">
        <v>37</v>
      </c>
      <c r="B26" s="53"/>
      <c r="C26" s="53"/>
      <c r="D26" s="53"/>
      <c r="E26" s="53"/>
      <c r="F26" s="53"/>
      <c r="G26" s="53"/>
      <c r="H26" s="53"/>
      <c r="I26" s="53"/>
      <c r="J26" s="54"/>
      <c r="K26" s="2"/>
    </row>
    <row r="27" spans="1:11" ht="33" customHeight="1" x14ac:dyDescent="0.3">
      <c r="A27" s="17"/>
      <c r="B27"/>
      <c r="C27" s="76" t="s">
        <v>38</v>
      </c>
      <c r="D27" s="77"/>
      <c r="E27" s="76" t="s">
        <v>83</v>
      </c>
      <c r="F27" s="77"/>
      <c r="G27" s="76" t="s">
        <v>39</v>
      </c>
      <c r="H27" s="76"/>
      <c r="I27" s="76" t="s">
        <v>40</v>
      </c>
      <c r="J27" s="78"/>
    </row>
    <row r="28" spans="1:11" ht="41.4" x14ac:dyDescent="0.3">
      <c r="A28" s="18" t="s">
        <v>41</v>
      </c>
      <c r="B28" s="19" t="s">
        <v>42</v>
      </c>
      <c r="C28" s="19" t="s">
        <v>43</v>
      </c>
      <c r="D28" s="19" t="s">
        <v>44</v>
      </c>
      <c r="E28" s="19" t="s">
        <v>45</v>
      </c>
      <c r="F28" s="19" t="s">
        <v>46</v>
      </c>
      <c r="G28" s="19" t="s">
        <v>47</v>
      </c>
      <c r="H28" s="19" t="s">
        <v>48</v>
      </c>
      <c r="I28" s="19" t="s">
        <v>49</v>
      </c>
      <c r="J28" s="20" t="s">
        <v>50</v>
      </c>
    </row>
    <row r="29" spans="1:11" ht="48" x14ac:dyDescent="0.3">
      <c r="A29" s="21" t="s">
        <v>51</v>
      </c>
      <c r="B29" s="22" t="s">
        <v>52</v>
      </c>
      <c r="C29" s="23">
        <v>51</v>
      </c>
      <c r="D29" s="24">
        <v>130378735</v>
      </c>
      <c r="E29" s="24">
        <v>12</v>
      </c>
      <c r="F29" s="24">
        <v>32101908.710000001</v>
      </c>
      <c r="G29" s="24">
        <v>13</v>
      </c>
      <c r="H29" s="24">
        <v>31888174.18</v>
      </c>
      <c r="I29" s="25">
        <f>Tabla145673[[#This Row],[Física 
(E)]]/Tabla145673[[#This Row],[Física
(C)]]</f>
        <v>1.0833333333333333</v>
      </c>
      <c r="J29" s="26">
        <f>Tabla145673[[#This Row],[Financiera 
 (F)]]/Tabla145673[[#This Row],[Financiera
(D)]]</f>
        <v>0.99334199932063783</v>
      </c>
    </row>
    <row r="30" spans="1:11" ht="15.6" x14ac:dyDescent="0.3">
      <c r="A30" s="49" t="s">
        <v>53</v>
      </c>
      <c r="B30" s="50"/>
      <c r="C30" s="50"/>
      <c r="D30" s="50"/>
      <c r="E30" s="50"/>
      <c r="F30" s="50"/>
      <c r="G30" s="50"/>
      <c r="H30" s="50"/>
      <c r="I30" s="50"/>
      <c r="J30" s="51"/>
    </row>
    <row r="31" spans="1:11" ht="15.6" x14ac:dyDescent="0.3">
      <c r="A31" s="52" t="s">
        <v>54</v>
      </c>
      <c r="B31" s="53"/>
      <c r="C31" s="53"/>
      <c r="D31" s="53"/>
      <c r="E31" s="53"/>
      <c r="F31" s="53"/>
      <c r="G31" s="53"/>
      <c r="H31" s="53"/>
      <c r="I31" s="53"/>
      <c r="J31" s="54"/>
      <c r="K31" s="2"/>
    </row>
    <row r="32" spans="1:11" ht="30" customHeight="1" x14ac:dyDescent="0.3">
      <c r="A32" s="27" t="s">
        <v>55</v>
      </c>
      <c r="B32" s="69" t="s">
        <v>56</v>
      </c>
      <c r="C32" s="69"/>
      <c r="D32" s="69"/>
      <c r="E32" s="69"/>
      <c r="F32" s="69"/>
      <c r="G32" s="69"/>
      <c r="H32" s="69"/>
      <c r="I32" s="69"/>
      <c r="J32" s="70"/>
    </row>
    <row r="33" spans="1:45" ht="69.75" customHeight="1" x14ac:dyDescent="0.3">
      <c r="A33" s="27" t="s">
        <v>57</v>
      </c>
      <c r="B33" s="69" t="s">
        <v>58</v>
      </c>
      <c r="C33" s="69"/>
      <c r="D33" s="69"/>
      <c r="E33" s="69"/>
      <c r="F33" s="69"/>
      <c r="G33" s="69"/>
      <c r="H33" s="69"/>
      <c r="I33" s="69"/>
      <c r="J33" s="70"/>
    </row>
    <row r="34" spans="1:45" ht="134.25" customHeight="1" x14ac:dyDescent="0.3">
      <c r="A34" s="27" t="s">
        <v>59</v>
      </c>
      <c r="B34" s="79" t="s">
        <v>82</v>
      </c>
      <c r="C34" s="69"/>
      <c r="D34" s="69"/>
      <c r="E34" s="69"/>
      <c r="F34" s="69"/>
      <c r="G34" s="69"/>
      <c r="H34" s="69"/>
      <c r="I34" s="69"/>
      <c r="J34" s="70"/>
    </row>
    <row r="35" spans="1:45" ht="105.75" customHeight="1" x14ac:dyDescent="0.3">
      <c r="A35" s="27" t="s">
        <v>60</v>
      </c>
      <c r="B35" s="81" t="s">
        <v>81</v>
      </c>
      <c r="C35" s="81"/>
      <c r="D35" s="81"/>
      <c r="E35" s="81"/>
      <c r="F35" s="81"/>
      <c r="G35" s="81"/>
      <c r="H35" s="81"/>
      <c r="I35" s="81"/>
      <c r="J35" s="82"/>
      <c r="M35" s="69"/>
      <c r="N35" s="69"/>
      <c r="O35" s="69"/>
      <c r="P35" s="69"/>
      <c r="Q35" s="69"/>
      <c r="R35" s="69"/>
      <c r="S35" s="69"/>
      <c r="T35" s="69"/>
      <c r="U35" s="70"/>
    </row>
    <row r="36" spans="1:45" ht="15.6" x14ac:dyDescent="0.3">
      <c r="A36" s="49" t="s">
        <v>61</v>
      </c>
      <c r="B36" s="50"/>
      <c r="C36" s="50"/>
      <c r="D36" s="50"/>
      <c r="E36" s="50"/>
      <c r="F36" s="50"/>
      <c r="G36" s="50"/>
      <c r="H36" s="50"/>
      <c r="I36" s="50"/>
      <c r="J36" s="51"/>
    </row>
    <row r="37" spans="1:45" ht="15.6" x14ac:dyDescent="0.3">
      <c r="A37" s="85" t="s">
        <v>62</v>
      </c>
      <c r="B37" s="86"/>
      <c r="C37" s="86"/>
      <c r="D37" s="86"/>
      <c r="E37" s="86"/>
      <c r="F37" s="86"/>
      <c r="G37" s="86"/>
      <c r="H37" s="86"/>
      <c r="I37" s="86"/>
      <c r="J37" s="87"/>
      <c r="K37" s="2"/>
    </row>
    <row r="38" spans="1:45" ht="15.6" x14ac:dyDescent="0.3">
      <c r="A38" s="28"/>
      <c r="B38" s="29"/>
      <c r="C38" s="29"/>
      <c r="D38" s="29"/>
      <c r="E38" s="29"/>
      <c r="F38" s="29"/>
      <c r="G38" s="29"/>
      <c r="H38" s="29"/>
      <c r="I38" s="29"/>
      <c r="J38" s="30"/>
      <c r="K38" s="2"/>
    </row>
    <row r="39" spans="1:45" ht="54.75" customHeight="1" x14ac:dyDescent="0.3">
      <c r="A39" s="83" t="s">
        <v>78</v>
      </c>
      <c r="B39" s="79"/>
      <c r="C39" s="79"/>
      <c r="D39" s="79"/>
      <c r="E39" s="79"/>
      <c r="F39" s="79"/>
      <c r="G39" s="79"/>
      <c r="H39" s="79"/>
      <c r="I39" s="79"/>
      <c r="J39" s="80"/>
      <c r="K39" s="2"/>
    </row>
    <row r="40" spans="1:45" ht="39.75" customHeight="1" x14ac:dyDescent="0.3">
      <c r="A40" s="83" t="s">
        <v>65</v>
      </c>
      <c r="B40" s="79"/>
      <c r="C40" s="79"/>
      <c r="D40" s="79"/>
      <c r="E40" s="79"/>
      <c r="F40" s="79"/>
      <c r="G40" s="79"/>
      <c r="H40" s="79"/>
      <c r="I40" s="79"/>
      <c r="J40" s="80"/>
    </row>
    <row r="41" spans="1:45" ht="42" customHeight="1" x14ac:dyDescent="0.3">
      <c r="A41" s="83" t="s">
        <v>79</v>
      </c>
      <c r="B41" s="79"/>
      <c r="C41" s="79"/>
      <c r="D41" s="79"/>
      <c r="E41" s="79"/>
      <c r="F41" s="79"/>
      <c r="G41" s="79"/>
      <c r="H41" s="79"/>
      <c r="I41" s="79"/>
      <c r="J41" s="80"/>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3">
      <c r="A42" s="83" t="s">
        <v>80</v>
      </c>
      <c r="B42" s="79"/>
      <c r="C42" s="79"/>
      <c r="D42" s="79"/>
      <c r="E42" s="79"/>
      <c r="F42" s="79"/>
      <c r="G42" s="79"/>
      <c r="H42" s="79"/>
      <c r="I42" s="79"/>
      <c r="J42" s="80"/>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3">
      <c r="A43" s="84" t="s">
        <v>63</v>
      </c>
      <c r="B43" s="84"/>
      <c r="C43" s="84"/>
      <c r="D43" s="84"/>
      <c r="E43" s="84"/>
      <c r="F43" s="84"/>
      <c r="G43" s="84"/>
      <c r="H43" s="84"/>
      <c r="I43" s="84"/>
      <c r="J43" s="84"/>
    </row>
  </sheetData>
  <mergeCells count="52">
    <mergeCell ref="A43:J43"/>
    <mergeCell ref="A36:J36"/>
    <mergeCell ref="A37:J37"/>
    <mergeCell ref="A39:J39"/>
    <mergeCell ref="A40:J40"/>
    <mergeCell ref="A41:J41"/>
    <mergeCell ref="A42:J42"/>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count="16">
    <dataValidation allowBlank="1" showInputMessage="1" showErrorMessage="1" prompt="Monto ejecutado en el trimestre" sqref="H28" xr:uid="{A7AA9491-C2E4-4997-B05A-64E29C015A98}"/>
    <dataValidation allowBlank="1" showInputMessage="1" showErrorMessage="1" prompt="Meta alcanzada en el trimestre" sqref="G28" xr:uid="{D6DB8FC0-C561-45BC-9805-F6F6FAA59FFD}"/>
    <dataValidation allowBlank="1" showInputMessage="1" showErrorMessage="1" prompt="Monto presupuestado para el producto" sqref="E29:H29 F28 D28:D29" xr:uid="{0AB05A79-C64E-47BF-9E36-CB441F13566C}"/>
    <dataValidation allowBlank="1" showInputMessage="1" showErrorMessage="1" prompt="Meta anual del indicador" sqref="E28 C28:C29" xr:uid="{55B5717D-27ED-4D44-925E-7C70E650C422}"/>
    <dataValidation allowBlank="1" showInputMessage="1" showErrorMessage="1" prompt="Nombre del indicador" sqref="B28:B29" xr:uid="{638926B4-E8F5-4D3B-BAA8-38CDA893C7A5}"/>
    <dataValidation allowBlank="1" showInputMessage="1" showErrorMessage="1" prompt="Nombre de cada producto" sqref="A28:A29" xr:uid="{6D51CAD1-2450-4C33-B0C6-AED20D9F31E3}"/>
    <dataValidation allowBlank="1" showInputMessage="1" showErrorMessage="1" prompt="¿En qué consiste el programa?" sqref="B19:J19" xr:uid="{82345098-725B-45BB-A7DC-1B7E917CA754}"/>
    <dataValidation allowBlank="1" showInputMessage="1" showErrorMessage="1" prompt="Presupuesto del programa" sqref="A25:C25 F25" xr:uid="{C13026C7-93F1-4CEA-9C5A-6CEACB5E290A}"/>
    <dataValidation allowBlank="1" showInputMessage="1" showErrorMessage="1" prompt="Oportunidades de mejora identificadas" sqref="A39:J42" xr:uid="{05EDAD50-ECE1-4528-A862-631745B9AD9C}"/>
    <dataValidation allowBlank="1" showInputMessage="1" showErrorMessage="1" prompt="De existir desvío, explicar razones." sqref="M35:U35" xr:uid="{E745BFCB-C940-42F7-90AF-7F4BF8A8A324}"/>
    <dataValidation allowBlank="1" showInputMessage="1" showErrorMessage="1" prompt="1. Describir lo plasmado en el presupuesto_x000a_2. Describir lo alcanzado en términos financieros y de producción " sqref="B34:J34" xr:uid="{5CA1E4F6-19D0-4D90-85C2-C5A66855E0B2}"/>
    <dataValidation allowBlank="1" showInputMessage="1" showErrorMessage="1" prompt="¿En qué consiste el producto? su objetivo" sqref="B33:J33" xr:uid="{1E6C547A-2548-4443-AA48-625A1A5E9B38}"/>
    <dataValidation allowBlank="1" showInputMessage="1" showErrorMessage="1" prompt="Nombre del producto" sqref="B32:J32" xr:uid="{E5F86040-C2A7-46DC-B7FC-C36BEA14373D}"/>
    <dataValidation allowBlank="1" showInputMessage="1" showErrorMessage="1" prompt="¿A quién va dirigido el programa?, ¿qué característica tiene esta población que requiere ser beneficiada?" sqref="B20:J20" xr:uid="{8E635F83-15C2-4915-957F-369AE49EBE0D}"/>
    <dataValidation allowBlank="1" showInputMessage="1" prompt="Nombre del capítulo" sqref="B8:J10" xr:uid="{6FB54A9E-5FD6-4F8D-9676-975CB3569017}"/>
    <dataValidation allowBlank="1" sqref="A8" xr:uid="{5AF4D5E7-9DEA-45D7-99F1-C438208B5D91}"/>
  </dataValidations>
  <pageMargins left="0.7" right="0.7" top="0.75" bottom="0.75" header="0.3" footer="0.3"/>
  <pageSetup scale="65" orientation="portrait" r:id="rId1"/>
  <colBreaks count="1" manualBreakCount="1">
    <brk id="10"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A0B8-C6F2-4A76-84DA-0034182474B8}">
  <dimension ref="A1:AS43"/>
  <sheetViews>
    <sheetView topLeftCell="A28" zoomScale="80" zoomScaleNormal="80" workbookViewId="0">
      <selection activeCell="B35" sqref="B35:J35"/>
    </sheetView>
  </sheetViews>
  <sheetFormatPr baseColWidth="10" defaultColWidth="11.44140625" defaultRowHeight="14.4" x14ac:dyDescent="0.3"/>
  <cols>
    <col min="1" max="1" width="23" style="12" customWidth="1"/>
    <col min="2" max="10" width="12.6640625" style="12" customWidth="1"/>
    <col min="11" max="11" width="27.6640625" style="12" customWidth="1"/>
  </cols>
  <sheetData>
    <row r="1" spans="1:11" ht="21.6" thickBot="1" x14ac:dyDescent="0.35">
      <c r="A1" s="1"/>
      <c r="B1" s="36" t="s">
        <v>0</v>
      </c>
      <c r="C1" s="37"/>
      <c r="D1" s="37"/>
      <c r="E1" s="37"/>
      <c r="F1" s="37"/>
      <c r="G1" s="37"/>
      <c r="H1" s="37"/>
      <c r="I1" s="37"/>
      <c r="J1" s="38"/>
      <c r="K1" s="2"/>
    </row>
    <row r="2" spans="1:11" ht="21.6" thickBot="1" x14ac:dyDescent="0.35">
      <c r="A2" s="3"/>
      <c r="B2" s="39" t="s">
        <v>1</v>
      </c>
      <c r="C2" s="40"/>
      <c r="D2" s="39" t="s">
        <v>2</v>
      </c>
      <c r="E2" s="40"/>
      <c r="F2" s="40"/>
      <c r="G2" s="40"/>
      <c r="H2" s="41"/>
      <c r="I2" s="4" t="s">
        <v>3</v>
      </c>
      <c r="J2" s="5" t="s">
        <v>4</v>
      </c>
      <c r="K2" s="2"/>
    </row>
    <row r="3" spans="1:11" ht="21.6" thickBot="1" x14ac:dyDescent="0.35">
      <c r="A3" s="6"/>
      <c r="B3" s="42" t="s">
        <v>5</v>
      </c>
      <c r="C3" s="43"/>
      <c r="D3" s="42"/>
      <c r="E3" s="43"/>
      <c r="F3" s="43"/>
      <c r="G3" s="43"/>
      <c r="H3" s="44"/>
      <c r="I3" s="7"/>
      <c r="J3" s="8"/>
      <c r="K3" s="2"/>
    </row>
    <row r="4" spans="1:11" x14ac:dyDescent="0.3">
      <c r="A4" s="32"/>
      <c r="B4" s="33"/>
      <c r="C4" s="33"/>
      <c r="D4" s="34"/>
      <c r="E4" s="34"/>
      <c r="F4" s="34"/>
      <c r="G4" s="34"/>
      <c r="H4" s="34"/>
      <c r="I4" s="33"/>
      <c r="J4" s="35"/>
      <c r="K4" s="2"/>
    </row>
    <row r="5" spans="1:11" ht="3" customHeight="1" x14ac:dyDescent="0.3">
      <c r="A5" s="46"/>
      <c r="B5" s="47"/>
      <c r="C5" s="47"/>
      <c r="D5" s="47"/>
      <c r="E5" s="47"/>
      <c r="F5" s="47"/>
      <c r="G5" s="47"/>
      <c r="H5" s="47"/>
      <c r="I5" s="47"/>
      <c r="J5" s="48"/>
      <c r="K5" s="2"/>
    </row>
    <row r="6" spans="1:11" ht="15.6" x14ac:dyDescent="0.3">
      <c r="A6" s="49" t="s">
        <v>6</v>
      </c>
      <c r="B6" s="50"/>
      <c r="C6" s="50"/>
      <c r="D6" s="50"/>
      <c r="E6" s="50"/>
      <c r="F6" s="50"/>
      <c r="G6" s="50"/>
      <c r="H6" s="50"/>
      <c r="I6" s="50"/>
      <c r="J6" s="51"/>
      <c r="K6" s="2"/>
    </row>
    <row r="7" spans="1:11" ht="15.6" x14ac:dyDescent="0.3">
      <c r="A7" s="52" t="s">
        <v>7</v>
      </c>
      <c r="B7" s="53"/>
      <c r="C7" s="53"/>
      <c r="D7" s="53"/>
      <c r="E7" s="53"/>
      <c r="F7" s="53"/>
      <c r="G7" s="53"/>
      <c r="H7" s="53"/>
      <c r="I7" s="53"/>
      <c r="J7" s="54"/>
      <c r="K7" s="2"/>
    </row>
    <row r="8" spans="1:11" x14ac:dyDescent="0.3">
      <c r="A8" s="9" t="s">
        <v>8</v>
      </c>
      <c r="B8" s="55" t="s">
        <v>9</v>
      </c>
      <c r="C8" s="56"/>
      <c r="D8" s="56"/>
      <c r="E8" s="56"/>
      <c r="F8" s="56"/>
      <c r="G8" s="56"/>
      <c r="H8" s="56"/>
      <c r="I8" s="56"/>
      <c r="J8" s="57"/>
      <c r="K8" s="2"/>
    </row>
    <row r="9" spans="1:11" ht="15" customHeight="1" x14ac:dyDescent="0.3">
      <c r="A9" s="10" t="s">
        <v>10</v>
      </c>
      <c r="B9" s="55" t="s">
        <v>11</v>
      </c>
      <c r="C9" s="56"/>
      <c r="D9" s="56"/>
      <c r="E9" s="56"/>
      <c r="F9" s="56"/>
      <c r="G9" s="56"/>
      <c r="H9" s="56"/>
      <c r="I9" s="56"/>
      <c r="J9" s="57"/>
      <c r="K9" s="2"/>
    </row>
    <row r="10" spans="1:11" x14ac:dyDescent="0.3">
      <c r="A10" s="10" t="s">
        <v>12</v>
      </c>
      <c r="B10" s="58" t="s">
        <v>13</v>
      </c>
      <c r="C10" s="59"/>
      <c r="D10" s="59"/>
      <c r="E10" s="59"/>
      <c r="F10" s="59"/>
      <c r="G10" s="59"/>
      <c r="H10" s="59"/>
      <c r="I10" s="59"/>
      <c r="J10" s="60"/>
      <c r="K10" s="2"/>
    </row>
    <row r="11" spans="1:11" ht="61.5" customHeight="1" x14ac:dyDescent="0.3">
      <c r="A11" s="11" t="s">
        <v>14</v>
      </c>
      <c r="B11" s="61" t="s">
        <v>15</v>
      </c>
      <c r="C11" s="61"/>
      <c r="D11" s="61"/>
      <c r="E11" s="61"/>
      <c r="F11" s="61"/>
      <c r="G11" s="61"/>
      <c r="H11" s="61"/>
      <c r="I11" s="61"/>
      <c r="J11" s="61"/>
    </row>
    <row r="12" spans="1:11" ht="51.75" customHeight="1" x14ac:dyDescent="0.3">
      <c r="A12" s="11" t="s">
        <v>16</v>
      </c>
      <c r="B12" s="61" t="s">
        <v>17</v>
      </c>
      <c r="C12" s="61"/>
      <c r="D12" s="61"/>
      <c r="E12" s="61"/>
      <c r="F12" s="61"/>
      <c r="G12" s="61"/>
      <c r="H12" s="61"/>
      <c r="I12" s="61"/>
      <c r="J12" s="61"/>
    </row>
    <row r="13" spans="1:11" ht="15.6" x14ac:dyDescent="0.3">
      <c r="A13" s="49" t="s">
        <v>18</v>
      </c>
      <c r="B13" s="50"/>
      <c r="C13" s="50"/>
      <c r="D13" s="50"/>
      <c r="E13" s="50"/>
      <c r="F13" s="50"/>
      <c r="G13" s="50"/>
      <c r="H13" s="50"/>
      <c r="I13" s="50"/>
      <c r="J13" s="51"/>
    </row>
    <row r="14" spans="1:11" ht="27.75" customHeight="1" x14ac:dyDescent="0.3">
      <c r="A14" s="9" t="s">
        <v>19</v>
      </c>
      <c r="B14" s="13">
        <v>4</v>
      </c>
      <c r="C14" s="62" t="str">
        <f>IFERROR(VLOOKUP(B14,'[1]Validacion datos'!A2:B5,2,FALSE),"")</f>
        <v>DESARROLLO SOSTENIBLE</v>
      </c>
      <c r="D14" s="62"/>
      <c r="E14" s="62"/>
      <c r="F14" s="62"/>
      <c r="G14" s="62"/>
      <c r="H14" s="62"/>
      <c r="I14" s="62"/>
      <c r="J14" s="62"/>
    </row>
    <row r="15" spans="1:11" ht="26.25" customHeight="1" x14ac:dyDescent="0.3">
      <c r="A15" s="9" t="s">
        <v>20</v>
      </c>
      <c r="B15" s="14">
        <v>4.3</v>
      </c>
      <c r="C15" s="62" t="str">
        <f>IFERROR(VLOOKUP(B15,'[1]Validacion datos'!A8:B26,2,FALSE),"")</f>
        <v>Adecuada adaptación al cambio climático</v>
      </c>
      <c r="D15" s="62"/>
      <c r="E15" s="62"/>
      <c r="F15" s="62"/>
      <c r="G15" s="62"/>
      <c r="H15" s="62"/>
      <c r="I15" s="62"/>
      <c r="J15" s="62"/>
    </row>
    <row r="16" spans="1:11" ht="39" customHeight="1" x14ac:dyDescent="0.3">
      <c r="A16" s="9" t="s">
        <v>21</v>
      </c>
      <c r="B16" s="15" t="s">
        <v>22</v>
      </c>
      <c r="C16" s="45" t="str">
        <f>IFERROR(VLOOKUP(B16,'[1]Validacion datos'!D8:E64,2,FALSE),"")</f>
        <v>Reducir la vulnerabilidad, avanzar en la adaptación a los efectos del cambio climático y contribuir a la mitigación de sus causas</v>
      </c>
      <c r="D16" s="45"/>
      <c r="E16" s="45"/>
      <c r="F16" s="45"/>
      <c r="G16" s="45"/>
      <c r="H16" s="45"/>
      <c r="I16" s="45"/>
      <c r="J16" s="45"/>
    </row>
    <row r="17" spans="1:11" ht="15.6" x14ac:dyDescent="0.3">
      <c r="A17" s="49" t="s">
        <v>23</v>
      </c>
      <c r="B17" s="50"/>
      <c r="C17" s="50"/>
      <c r="D17" s="50"/>
      <c r="E17" s="50"/>
      <c r="F17" s="50"/>
      <c r="G17" s="50"/>
      <c r="H17" s="50"/>
      <c r="I17" s="50"/>
      <c r="J17" s="51"/>
    </row>
    <row r="18" spans="1:11" ht="29.25" customHeight="1" x14ac:dyDescent="0.3">
      <c r="A18" s="9" t="s">
        <v>24</v>
      </c>
      <c r="B18" s="69" t="s">
        <v>25</v>
      </c>
      <c r="C18" s="69"/>
      <c r="D18" s="69"/>
      <c r="E18" s="69"/>
      <c r="F18" s="69"/>
      <c r="G18" s="69"/>
      <c r="H18" s="69"/>
      <c r="I18" s="69"/>
      <c r="J18" s="70"/>
    </row>
    <row r="19" spans="1:11" ht="38.25" customHeight="1" x14ac:dyDescent="0.3">
      <c r="A19" s="16" t="s">
        <v>26</v>
      </c>
      <c r="B19" s="69" t="s">
        <v>27</v>
      </c>
      <c r="C19" s="69"/>
      <c r="D19" s="69"/>
      <c r="E19" s="69"/>
      <c r="F19" s="69"/>
      <c r="G19" s="69"/>
      <c r="H19" s="69"/>
      <c r="I19" s="69"/>
      <c r="J19" s="70"/>
    </row>
    <row r="20" spans="1:11" ht="36.75" customHeight="1" x14ac:dyDescent="0.3">
      <c r="A20" s="16" t="s">
        <v>28</v>
      </c>
      <c r="B20" s="69" t="s">
        <v>29</v>
      </c>
      <c r="C20" s="69"/>
      <c r="D20" s="69"/>
      <c r="E20" s="69"/>
      <c r="F20" s="69"/>
      <c r="G20" s="69"/>
      <c r="H20" s="69"/>
      <c r="I20" s="69"/>
      <c r="J20" s="70"/>
    </row>
    <row r="21" spans="1:11" ht="46.5" customHeight="1" x14ac:dyDescent="0.3">
      <c r="A21" s="16" t="s">
        <v>30</v>
      </c>
      <c r="B21" s="69" t="s">
        <v>75</v>
      </c>
      <c r="C21" s="69"/>
      <c r="D21" s="69"/>
      <c r="E21" s="69"/>
      <c r="F21" s="69"/>
      <c r="G21" s="69"/>
      <c r="H21" s="69"/>
      <c r="I21" s="69"/>
      <c r="J21" s="70"/>
      <c r="K21" s="2"/>
    </row>
    <row r="22" spans="1:11" ht="15.6" x14ac:dyDescent="0.3">
      <c r="A22" s="49" t="s">
        <v>31</v>
      </c>
      <c r="B22" s="50"/>
      <c r="C22" s="50"/>
      <c r="D22" s="50"/>
      <c r="E22" s="50"/>
      <c r="F22" s="50"/>
      <c r="G22" s="50"/>
      <c r="H22" s="50"/>
      <c r="I22" s="50"/>
      <c r="J22" s="51"/>
    </row>
    <row r="23" spans="1:11" ht="15.6" x14ac:dyDescent="0.3">
      <c r="A23" s="52" t="s">
        <v>32</v>
      </c>
      <c r="B23" s="53"/>
      <c r="C23" s="53"/>
      <c r="D23" s="53"/>
      <c r="E23" s="53"/>
      <c r="F23" s="53"/>
      <c r="G23" s="53"/>
      <c r="H23" s="53"/>
      <c r="I23" s="53"/>
      <c r="J23" s="54"/>
      <c r="K23" s="2"/>
    </row>
    <row r="24" spans="1:11" ht="15" customHeight="1" x14ac:dyDescent="0.3">
      <c r="A24" s="71" t="s">
        <v>33</v>
      </c>
      <c r="B24" s="72"/>
      <c r="C24" s="73" t="s">
        <v>34</v>
      </c>
      <c r="D24" s="74"/>
      <c r="E24" s="74"/>
      <c r="F24" s="74" t="s">
        <v>35</v>
      </c>
      <c r="G24" s="74"/>
      <c r="H24" s="72"/>
      <c r="I24" s="73" t="s">
        <v>36</v>
      </c>
      <c r="J24" s="75"/>
    </row>
    <row r="25" spans="1:11" ht="33" customHeight="1" x14ac:dyDescent="0.3">
      <c r="A25" s="63">
        <v>118280481</v>
      </c>
      <c r="B25" s="64"/>
      <c r="C25" s="65">
        <v>118280481</v>
      </c>
      <c r="D25" s="66"/>
      <c r="E25" s="64"/>
      <c r="F25" s="65">
        <v>78871954.700000003</v>
      </c>
      <c r="G25" s="66"/>
      <c r="H25" s="64"/>
      <c r="I25" s="67">
        <f>SUM(F25/C25)</f>
        <v>0.66682138957483617</v>
      </c>
      <c r="J25" s="68"/>
    </row>
    <row r="26" spans="1:11" ht="15.6" x14ac:dyDescent="0.3">
      <c r="A26" s="52" t="s">
        <v>37</v>
      </c>
      <c r="B26" s="53"/>
      <c r="C26" s="53"/>
      <c r="D26" s="53"/>
      <c r="E26" s="53"/>
      <c r="F26" s="53"/>
      <c r="G26" s="53"/>
      <c r="H26" s="53"/>
      <c r="I26" s="53"/>
      <c r="J26" s="54"/>
      <c r="K26" s="2"/>
    </row>
    <row r="27" spans="1:11" ht="33" customHeight="1" x14ac:dyDescent="0.3">
      <c r="A27" s="17"/>
      <c r="B27"/>
      <c r="C27" s="76" t="s">
        <v>38</v>
      </c>
      <c r="D27" s="77"/>
      <c r="E27" s="76" t="s">
        <v>68</v>
      </c>
      <c r="F27" s="77"/>
      <c r="G27" s="76" t="s">
        <v>39</v>
      </c>
      <c r="H27" s="76"/>
      <c r="I27" s="76" t="s">
        <v>40</v>
      </c>
      <c r="J27" s="78"/>
    </row>
    <row r="28" spans="1:11" ht="41.4" x14ac:dyDescent="0.3">
      <c r="A28" s="18" t="s">
        <v>41</v>
      </c>
      <c r="B28" s="19" t="s">
        <v>42</v>
      </c>
      <c r="C28" s="19" t="s">
        <v>43</v>
      </c>
      <c r="D28" s="19" t="s">
        <v>44</v>
      </c>
      <c r="E28" s="19" t="s">
        <v>45</v>
      </c>
      <c r="F28" s="19" t="s">
        <v>46</v>
      </c>
      <c r="G28" s="19" t="s">
        <v>47</v>
      </c>
      <c r="H28" s="19" t="s">
        <v>48</v>
      </c>
      <c r="I28" s="19" t="s">
        <v>49</v>
      </c>
      <c r="J28" s="20" t="s">
        <v>50</v>
      </c>
    </row>
    <row r="29" spans="1:11" ht="48" x14ac:dyDescent="0.3">
      <c r="A29" s="21" t="s">
        <v>51</v>
      </c>
      <c r="B29" s="22" t="s">
        <v>52</v>
      </c>
      <c r="C29" s="23">
        <v>51</v>
      </c>
      <c r="D29" s="24"/>
      <c r="E29" s="24"/>
      <c r="F29" s="24"/>
      <c r="G29" s="24"/>
      <c r="H29" s="24"/>
      <c r="I29" s="25"/>
      <c r="J29" s="26"/>
    </row>
    <row r="30" spans="1:11" ht="15.6" x14ac:dyDescent="0.3">
      <c r="A30" s="49" t="s">
        <v>53</v>
      </c>
      <c r="B30" s="50"/>
      <c r="C30" s="50"/>
      <c r="D30" s="50"/>
      <c r="E30" s="50"/>
      <c r="F30" s="50"/>
      <c r="G30" s="50"/>
      <c r="H30" s="50"/>
      <c r="I30" s="50"/>
      <c r="J30" s="51"/>
    </row>
    <row r="31" spans="1:11" ht="15.6" x14ac:dyDescent="0.3">
      <c r="A31" s="52" t="s">
        <v>54</v>
      </c>
      <c r="B31" s="53"/>
      <c r="C31" s="53"/>
      <c r="D31" s="53"/>
      <c r="E31" s="53"/>
      <c r="F31" s="53"/>
      <c r="G31" s="53"/>
      <c r="H31" s="53"/>
      <c r="I31" s="53"/>
      <c r="J31" s="54"/>
      <c r="K31" s="2"/>
    </row>
    <row r="32" spans="1:11" ht="30" customHeight="1" x14ac:dyDescent="0.3">
      <c r="A32" s="27" t="s">
        <v>55</v>
      </c>
      <c r="B32" s="69" t="s">
        <v>56</v>
      </c>
      <c r="C32" s="69"/>
      <c r="D32" s="69"/>
      <c r="E32" s="69"/>
      <c r="F32" s="69"/>
      <c r="G32" s="69"/>
      <c r="H32" s="69"/>
      <c r="I32" s="69"/>
      <c r="J32" s="70"/>
    </row>
    <row r="33" spans="1:45" ht="69.75" customHeight="1" x14ac:dyDescent="0.3">
      <c r="A33" s="27" t="s">
        <v>57</v>
      </c>
      <c r="B33" s="69" t="s">
        <v>58</v>
      </c>
      <c r="C33" s="69"/>
      <c r="D33" s="69"/>
      <c r="E33" s="69"/>
      <c r="F33" s="69"/>
      <c r="G33" s="69"/>
      <c r="H33" s="69"/>
      <c r="I33" s="69"/>
      <c r="J33" s="70"/>
    </row>
    <row r="34" spans="1:45" ht="60" customHeight="1" x14ac:dyDescent="0.3">
      <c r="A34" s="27" t="s">
        <v>59</v>
      </c>
      <c r="B34" s="79" t="s">
        <v>69</v>
      </c>
      <c r="C34" s="69"/>
      <c r="D34" s="69"/>
      <c r="E34" s="69"/>
      <c r="F34" s="69"/>
      <c r="G34" s="69"/>
      <c r="H34" s="69"/>
      <c r="I34" s="69"/>
      <c r="J34" s="70"/>
    </row>
    <row r="35" spans="1:45" ht="105.75" customHeight="1" x14ac:dyDescent="0.3">
      <c r="A35" s="27" t="s">
        <v>60</v>
      </c>
      <c r="B35" s="81" t="s">
        <v>70</v>
      </c>
      <c r="C35" s="81"/>
      <c r="D35" s="81"/>
      <c r="E35" s="81"/>
      <c r="F35" s="81"/>
      <c r="G35" s="81"/>
      <c r="H35" s="81"/>
      <c r="I35" s="81"/>
      <c r="J35" s="82"/>
      <c r="M35" s="69"/>
      <c r="N35" s="69"/>
      <c r="O35" s="69"/>
      <c r="P35" s="69"/>
      <c r="Q35" s="69"/>
      <c r="R35" s="69"/>
      <c r="S35" s="69"/>
      <c r="T35" s="69"/>
      <c r="U35" s="70"/>
    </row>
    <row r="36" spans="1:45" ht="15.6" x14ac:dyDescent="0.3">
      <c r="A36" s="49" t="s">
        <v>61</v>
      </c>
      <c r="B36" s="50"/>
      <c r="C36" s="50"/>
      <c r="D36" s="50"/>
      <c r="E36" s="50"/>
      <c r="F36" s="50"/>
      <c r="G36" s="50"/>
      <c r="H36" s="50"/>
      <c r="I36" s="50"/>
      <c r="J36" s="51"/>
    </row>
    <row r="37" spans="1:45" ht="15.6" x14ac:dyDescent="0.3">
      <c r="A37" s="85" t="s">
        <v>62</v>
      </c>
      <c r="B37" s="86"/>
      <c r="C37" s="86"/>
      <c r="D37" s="86"/>
      <c r="E37" s="86"/>
      <c r="F37" s="86"/>
      <c r="G37" s="86"/>
      <c r="H37" s="86"/>
      <c r="I37" s="86"/>
      <c r="J37" s="87"/>
      <c r="K37" s="2"/>
    </row>
    <row r="38" spans="1:45" ht="15.6" x14ac:dyDescent="0.3">
      <c r="A38" s="28"/>
      <c r="B38" s="29"/>
      <c r="C38" s="29"/>
      <c r="D38" s="29"/>
      <c r="E38" s="29"/>
      <c r="F38" s="29"/>
      <c r="G38" s="29"/>
      <c r="H38" s="29"/>
      <c r="I38" s="29"/>
      <c r="J38" s="30"/>
      <c r="K38" s="2"/>
    </row>
    <row r="39" spans="1:45" ht="54.75" customHeight="1" x14ac:dyDescent="0.3">
      <c r="A39" s="88" t="s">
        <v>66</v>
      </c>
      <c r="B39" s="69"/>
      <c r="C39" s="69"/>
      <c r="D39" s="69"/>
      <c r="E39" s="69"/>
      <c r="F39" s="69"/>
      <c r="G39" s="69"/>
      <c r="H39" s="69"/>
      <c r="I39" s="69"/>
      <c r="J39" s="70"/>
      <c r="K39" s="2"/>
    </row>
    <row r="40" spans="1:45" ht="39.75" customHeight="1" x14ac:dyDescent="0.3">
      <c r="A40" s="88" t="s">
        <v>65</v>
      </c>
      <c r="B40" s="69"/>
      <c r="C40" s="69"/>
      <c r="D40" s="69"/>
      <c r="E40" s="69"/>
      <c r="F40" s="69"/>
      <c r="G40" s="69"/>
      <c r="H40" s="69"/>
      <c r="I40" s="69"/>
      <c r="J40" s="70"/>
    </row>
    <row r="41" spans="1:45" ht="42" customHeight="1" x14ac:dyDescent="0.3">
      <c r="A41" s="88" t="s">
        <v>67</v>
      </c>
      <c r="B41" s="69"/>
      <c r="C41" s="69"/>
      <c r="D41" s="69"/>
      <c r="E41" s="69"/>
      <c r="F41" s="69"/>
      <c r="G41" s="69"/>
      <c r="H41" s="69"/>
      <c r="I41" s="69"/>
      <c r="J41" s="70"/>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3">
      <c r="A42" s="88" t="s">
        <v>64</v>
      </c>
      <c r="B42" s="69"/>
      <c r="C42" s="69"/>
      <c r="D42" s="69"/>
      <c r="E42" s="69"/>
      <c r="F42" s="69"/>
      <c r="G42" s="69"/>
      <c r="H42" s="69"/>
      <c r="I42" s="69"/>
      <c r="J42" s="70"/>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3">
      <c r="A43" s="84" t="s">
        <v>63</v>
      </c>
      <c r="B43" s="84"/>
      <c r="C43" s="84"/>
      <c r="D43" s="84"/>
      <c r="E43" s="84"/>
      <c r="F43" s="84"/>
      <c r="G43" s="84"/>
      <c r="H43" s="84"/>
      <c r="I43" s="84"/>
      <c r="J43" s="84"/>
    </row>
  </sheetData>
  <mergeCells count="52">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M35:U35"/>
    <mergeCell ref="A26:J26"/>
    <mergeCell ref="C27:D27"/>
    <mergeCell ref="E27:F27"/>
    <mergeCell ref="G27:H27"/>
    <mergeCell ref="I27:J27"/>
    <mergeCell ref="A30:J30"/>
    <mergeCell ref="A31:J31"/>
    <mergeCell ref="B32:J32"/>
    <mergeCell ref="B33:J33"/>
    <mergeCell ref="B34:J34"/>
    <mergeCell ref="B35:J35"/>
    <mergeCell ref="A43:J43"/>
    <mergeCell ref="A36:J36"/>
    <mergeCell ref="A37:J37"/>
    <mergeCell ref="A39:J39"/>
    <mergeCell ref="A40:J40"/>
    <mergeCell ref="A41:J41"/>
    <mergeCell ref="A42:J42"/>
  </mergeCells>
  <dataValidations count="16">
    <dataValidation allowBlank="1" sqref="A8" xr:uid="{528804FC-EF5C-44B9-83C0-B1BA749B9061}"/>
    <dataValidation allowBlank="1" showInputMessage="1" prompt="Nombre del capítulo" sqref="B8:J10" xr:uid="{F862592C-BB07-4A40-870F-A8D5B47BBDB8}"/>
    <dataValidation allowBlank="1" showInputMessage="1" showErrorMessage="1" prompt="¿A quién va dirigido el programa?, ¿qué característica tiene esta población que requiere ser beneficiada?" sqref="B20:J20" xr:uid="{E7CA8939-B499-4A9F-8512-7F25662CAB63}"/>
    <dataValidation allowBlank="1" showInputMessage="1" showErrorMessage="1" prompt="Nombre del producto" sqref="B32:J32" xr:uid="{473B7CC3-EA2F-42B1-B48B-24BEC1E1E7EB}"/>
    <dataValidation allowBlank="1" showInputMessage="1" showErrorMessage="1" prompt="¿En qué consiste el producto? su objetivo" sqref="B33:J33" xr:uid="{7573EEA6-C84A-4A5A-ABDF-F7AE8D2C824E}"/>
    <dataValidation allowBlank="1" showInputMessage="1" showErrorMessage="1" prompt="1. Describir lo plasmado en el presupuesto_x000a_2. Describir lo alcanzado en términos financieros y de producción " sqref="B34:J34" xr:uid="{43F634EA-6366-46BD-A73A-5ED4A57C3F1B}"/>
    <dataValidation allowBlank="1" showInputMessage="1" showErrorMessage="1" prompt="De existir desvío, explicar razones." sqref="M35:U35" xr:uid="{42AACF86-CA5E-4D4F-A12B-4888D32CF370}"/>
    <dataValidation allowBlank="1" showInputMessage="1" showErrorMessage="1" prompt="Oportunidades de mejora identificadas" sqref="A39:J42" xr:uid="{652A9CD2-93FF-43AA-9FBB-8F1F009DFB67}"/>
    <dataValidation allowBlank="1" showInputMessage="1" showErrorMessage="1" prompt="Presupuesto del programa" sqref="A25:C25 F25" xr:uid="{65F79E32-F814-4C84-9A8B-C8CF54DECC98}"/>
    <dataValidation allowBlank="1" showInputMessage="1" showErrorMessage="1" prompt="¿En qué consiste el programa?" sqref="B19:J19" xr:uid="{27940F4E-187B-46FB-804F-C853CF68D8E0}"/>
    <dataValidation allowBlank="1" showInputMessage="1" showErrorMessage="1" prompt="Nombre de cada producto" sqref="A28:A29" xr:uid="{0F91C45D-61A5-4704-B20C-B58F123FC378}"/>
    <dataValidation allowBlank="1" showInputMessage="1" showErrorMessage="1" prompt="Nombre del indicador" sqref="B28:B29" xr:uid="{333DE6A1-32F3-4B81-97FA-C9495989EA61}"/>
    <dataValidation allowBlank="1" showInputMessage="1" showErrorMessage="1" prompt="Meta anual del indicador" sqref="E28 C28:C29" xr:uid="{FEFBEEBA-16D9-4FAD-AA1F-0A4D2BB8C625}"/>
    <dataValidation allowBlank="1" showInputMessage="1" showErrorMessage="1" prompt="Monto presupuestado para el producto" sqref="E29:H29 F28 D28:D29" xr:uid="{AD4DBCF5-D6ED-40C3-A431-E91C91ABCCAA}"/>
    <dataValidation allowBlank="1" showInputMessage="1" showErrorMessage="1" prompt="Meta alcanzada en el trimestre" sqref="G28" xr:uid="{CF119D04-65E9-45C9-B34C-C436344556D1}"/>
    <dataValidation allowBlank="1" showInputMessage="1" showErrorMessage="1" prompt="Monto ejecutado en el trimestre" sqref="H28" xr:uid="{02149570-8E9F-40B6-81CD-1041797738D3}"/>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E1AF6-BB39-4360-8C56-3340E8CEAFC8}">
  <sheetPr>
    <tabColor theme="0"/>
  </sheetPr>
  <dimension ref="A1:AS44"/>
  <sheetViews>
    <sheetView topLeftCell="A33" workbookViewId="0">
      <selection activeCell="I29" sqref="I29"/>
    </sheetView>
  </sheetViews>
  <sheetFormatPr baseColWidth="10" defaultColWidth="11.44140625" defaultRowHeight="14.4" x14ac:dyDescent="0.3"/>
  <cols>
    <col min="1" max="1" width="23" style="12" customWidth="1"/>
    <col min="2" max="10" width="12.6640625" style="12" customWidth="1"/>
    <col min="11" max="11" width="27.6640625" style="12" customWidth="1"/>
  </cols>
  <sheetData>
    <row r="1" spans="1:11" ht="21.6" thickBot="1" x14ac:dyDescent="0.35">
      <c r="A1" s="1"/>
      <c r="B1" s="36" t="s">
        <v>0</v>
      </c>
      <c r="C1" s="37"/>
      <c r="D1" s="37"/>
      <c r="E1" s="37"/>
      <c r="F1" s="37"/>
      <c r="G1" s="37"/>
      <c r="H1" s="37"/>
      <c r="I1" s="37"/>
      <c r="J1" s="38"/>
      <c r="K1" s="2"/>
    </row>
    <row r="2" spans="1:11" ht="21.6" thickBot="1" x14ac:dyDescent="0.35">
      <c r="A2" s="3"/>
      <c r="B2" s="39" t="s">
        <v>1</v>
      </c>
      <c r="C2" s="40"/>
      <c r="D2" s="39" t="s">
        <v>2</v>
      </c>
      <c r="E2" s="40"/>
      <c r="F2" s="40"/>
      <c r="G2" s="40"/>
      <c r="H2" s="41"/>
      <c r="I2" s="4" t="s">
        <v>3</v>
      </c>
      <c r="J2" s="5" t="s">
        <v>4</v>
      </c>
      <c r="K2" s="2"/>
    </row>
    <row r="3" spans="1:11" ht="21.6" thickBot="1" x14ac:dyDescent="0.35">
      <c r="A3" s="6"/>
      <c r="B3" s="42" t="s">
        <v>5</v>
      </c>
      <c r="C3" s="43"/>
      <c r="D3" s="42"/>
      <c r="E3" s="43"/>
      <c r="F3" s="43"/>
      <c r="G3" s="43"/>
      <c r="H3" s="44"/>
      <c r="I3" s="7"/>
      <c r="J3" s="8"/>
      <c r="K3" s="2"/>
    </row>
    <row r="4" spans="1:11" x14ac:dyDescent="0.3">
      <c r="A4" s="32"/>
      <c r="B4" s="33"/>
      <c r="C4" s="33"/>
      <c r="D4" s="34"/>
      <c r="E4" s="34"/>
      <c r="F4" s="34"/>
      <c r="G4" s="34"/>
      <c r="H4" s="34"/>
      <c r="I4" s="33"/>
      <c r="J4" s="35"/>
      <c r="K4" s="2"/>
    </row>
    <row r="5" spans="1:11" ht="3" customHeight="1" x14ac:dyDescent="0.3">
      <c r="A5" s="46"/>
      <c r="B5" s="47"/>
      <c r="C5" s="47"/>
      <c r="D5" s="47"/>
      <c r="E5" s="47"/>
      <c r="F5" s="47"/>
      <c r="G5" s="47"/>
      <c r="H5" s="47"/>
      <c r="I5" s="47"/>
      <c r="J5" s="48"/>
      <c r="K5" s="2"/>
    </row>
    <row r="6" spans="1:11" ht="15.6" x14ac:dyDescent="0.3">
      <c r="A6" s="49" t="s">
        <v>6</v>
      </c>
      <c r="B6" s="50"/>
      <c r="C6" s="50"/>
      <c r="D6" s="50"/>
      <c r="E6" s="50"/>
      <c r="F6" s="50"/>
      <c r="G6" s="50"/>
      <c r="H6" s="50"/>
      <c r="I6" s="50"/>
      <c r="J6" s="51"/>
      <c r="K6" s="2"/>
    </row>
    <row r="7" spans="1:11" ht="15.6" x14ac:dyDescent="0.3">
      <c r="A7" s="52" t="s">
        <v>7</v>
      </c>
      <c r="B7" s="53"/>
      <c r="C7" s="53"/>
      <c r="D7" s="53"/>
      <c r="E7" s="53"/>
      <c r="F7" s="53"/>
      <c r="G7" s="53"/>
      <c r="H7" s="53"/>
      <c r="I7" s="53"/>
      <c r="J7" s="54"/>
      <c r="K7" s="2"/>
    </row>
    <row r="8" spans="1:11" x14ac:dyDescent="0.3">
      <c r="A8" s="9" t="s">
        <v>8</v>
      </c>
      <c r="B8" s="55" t="s">
        <v>9</v>
      </c>
      <c r="C8" s="56"/>
      <c r="D8" s="56"/>
      <c r="E8" s="56"/>
      <c r="F8" s="56"/>
      <c r="G8" s="56"/>
      <c r="H8" s="56"/>
      <c r="I8" s="56"/>
      <c r="J8" s="57"/>
      <c r="K8" s="2"/>
    </row>
    <row r="9" spans="1:11" ht="15" customHeight="1" x14ac:dyDescent="0.3">
      <c r="A9" s="10" t="s">
        <v>10</v>
      </c>
      <c r="B9" s="55" t="s">
        <v>11</v>
      </c>
      <c r="C9" s="56"/>
      <c r="D9" s="56"/>
      <c r="E9" s="56"/>
      <c r="F9" s="56"/>
      <c r="G9" s="56"/>
      <c r="H9" s="56"/>
      <c r="I9" s="56"/>
      <c r="J9" s="57"/>
      <c r="K9" s="2"/>
    </row>
    <row r="10" spans="1:11" x14ac:dyDescent="0.3">
      <c r="A10" s="10" t="s">
        <v>12</v>
      </c>
      <c r="B10" s="58" t="s">
        <v>13</v>
      </c>
      <c r="C10" s="59"/>
      <c r="D10" s="59"/>
      <c r="E10" s="59"/>
      <c r="F10" s="59"/>
      <c r="G10" s="59"/>
      <c r="H10" s="59"/>
      <c r="I10" s="59"/>
      <c r="J10" s="60"/>
      <c r="K10" s="2"/>
    </row>
    <row r="11" spans="1:11" ht="61.5" customHeight="1" x14ac:dyDescent="0.3">
      <c r="A11" s="11" t="s">
        <v>14</v>
      </c>
      <c r="B11" s="61" t="s">
        <v>15</v>
      </c>
      <c r="C11" s="61"/>
      <c r="D11" s="61"/>
      <c r="E11" s="61"/>
      <c r="F11" s="61"/>
      <c r="G11" s="61"/>
      <c r="H11" s="61"/>
      <c r="I11" s="61"/>
      <c r="J11" s="61"/>
    </row>
    <row r="12" spans="1:11" ht="51.75" customHeight="1" x14ac:dyDescent="0.3">
      <c r="A12" s="11" t="s">
        <v>16</v>
      </c>
      <c r="B12" s="61" t="s">
        <v>17</v>
      </c>
      <c r="C12" s="61"/>
      <c r="D12" s="61"/>
      <c r="E12" s="61"/>
      <c r="F12" s="61"/>
      <c r="G12" s="61"/>
      <c r="H12" s="61"/>
      <c r="I12" s="61"/>
      <c r="J12" s="61"/>
    </row>
    <row r="13" spans="1:11" ht="15.6" x14ac:dyDescent="0.3">
      <c r="A13" s="49" t="s">
        <v>18</v>
      </c>
      <c r="B13" s="50"/>
      <c r="C13" s="50"/>
      <c r="D13" s="50"/>
      <c r="E13" s="50"/>
      <c r="F13" s="50"/>
      <c r="G13" s="50"/>
      <c r="H13" s="50"/>
      <c r="I13" s="50"/>
      <c r="J13" s="51"/>
    </row>
    <row r="14" spans="1:11" ht="27.75" customHeight="1" x14ac:dyDescent="0.3">
      <c r="A14" s="9" t="s">
        <v>19</v>
      </c>
      <c r="B14" s="13">
        <v>4</v>
      </c>
      <c r="C14" s="62" t="str">
        <f>IFERROR(VLOOKUP(B14,'[1]Validacion datos'!A2:B5,2,FALSE),"")</f>
        <v>DESARROLLO SOSTENIBLE</v>
      </c>
      <c r="D14" s="62"/>
      <c r="E14" s="62"/>
      <c r="F14" s="62"/>
      <c r="G14" s="62"/>
      <c r="H14" s="62"/>
      <c r="I14" s="62"/>
      <c r="J14" s="62"/>
    </row>
    <row r="15" spans="1:11" ht="26.25" customHeight="1" x14ac:dyDescent="0.3">
      <c r="A15" s="9" t="s">
        <v>20</v>
      </c>
      <c r="B15" s="14">
        <v>4.3</v>
      </c>
      <c r="C15" s="62" t="str">
        <f>IFERROR(VLOOKUP(B15,'[1]Validacion datos'!A8:B26,2,FALSE),"")</f>
        <v>Adecuada adaptación al cambio climático</v>
      </c>
      <c r="D15" s="62"/>
      <c r="E15" s="62"/>
      <c r="F15" s="62"/>
      <c r="G15" s="62"/>
      <c r="H15" s="62"/>
      <c r="I15" s="62"/>
      <c r="J15" s="62"/>
    </row>
    <row r="16" spans="1:11" ht="39" customHeight="1" x14ac:dyDescent="0.3">
      <c r="A16" s="9" t="s">
        <v>21</v>
      </c>
      <c r="B16" s="15" t="s">
        <v>22</v>
      </c>
      <c r="C16" s="45" t="str">
        <f>IFERROR(VLOOKUP(B16,'[1]Validacion datos'!D8:E64,2,FALSE),"")</f>
        <v>Reducir la vulnerabilidad, avanzar en la adaptación a los efectos del cambio climático y contribuir a la mitigación de sus causas</v>
      </c>
      <c r="D16" s="45"/>
      <c r="E16" s="45"/>
      <c r="F16" s="45"/>
      <c r="G16" s="45"/>
      <c r="H16" s="45"/>
      <c r="I16" s="45"/>
      <c r="J16" s="45"/>
    </row>
    <row r="17" spans="1:11" ht="15.6" x14ac:dyDescent="0.3">
      <c r="A17" s="49" t="s">
        <v>23</v>
      </c>
      <c r="B17" s="50"/>
      <c r="C17" s="50"/>
      <c r="D17" s="50"/>
      <c r="E17" s="50"/>
      <c r="F17" s="50"/>
      <c r="G17" s="50"/>
      <c r="H17" s="50"/>
      <c r="I17" s="50"/>
      <c r="J17" s="51"/>
    </row>
    <row r="18" spans="1:11" ht="29.25" customHeight="1" x14ac:dyDescent="0.3">
      <c r="A18" s="9" t="s">
        <v>24</v>
      </c>
      <c r="B18" s="69" t="s">
        <v>25</v>
      </c>
      <c r="C18" s="69"/>
      <c r="D18" s="69"/>
      <c r="E18" s="69"/>
      <c r="F18" s="69"/>
      <c r="G18" s="69"/>
      <c r="H18" s="69"/>
      <c r="I18" s="69"/>
      <c r="J18" s="70"/>
    </row>
    <row r="19" spans="1:11" ht="38.25" customHeight="1" x14ac:dyDescent="0.3">
      <c r="A19" s="16" t="s">
        <v>26</v>
      </c>
      <c r="B19" s="69" t="s">
        <v>27</v>
      </c>
      <c r="C19" s="69"/>
      <c r="D19" s="69"/>
      <c r="E19" s="69"/>
      <c r="F19" s="69"/>
      <c r="G19" s="69"/>
      <c r="H19" s="69"/>
      <c r="I19" s="69"/>
      <c r="J19" s="70"/>
    </row>
    <row r="20" spans="1:11" ht="36.75" customHeight="1" x14ac:dyDescent="0.3">
      <c r="A20" s="16" t="s">
        <v>28</v>
      </c>
      <c r="B20" s="69" t="s">
        <v>29</v>
      </c>
      <c r="C20" s="69"/>
      <c r="D20" s="69"/>
      <c r="E20" s="69"/>
      <c r="F20" s="69"/>
      <c r="G20" s="69"/>
      <c r="H20" s="69"/>
      <c r="I20" s="69"/>
      <c r="J20" s="70"/>
    </row>
    <row r="21" spans="1:11" ht="46.5" customHeight="1" x14ac:dyDescent="0.3">
      <c r="A21" s="16" t="s">
        <v>30</v>
      </c>
      <c r="B21" s="69" t="s">
        <v>75</v>
      </c>
      <c r="C21" s="69"/>
      <c r="D21" s="69"/>
      <c r="E21" s="69"/>
      <c r="F21" s="69"/>
      <c r="G21" s="69"/>
      <c r="H21" s="69"/>
      <c r="I21" s="69"/>
      <c r="J21" s="70"/>
      <c r="K21" s="2"/>
    </row>
    <row r="22" spans="1:11" ht="15.6" x14ac:dyDescent="0.3">
      <c r="A22" s="49" t="s">
        <v>31</v>
      </c>
      <c r="B22" s="50"/>
      <c r="C22" s="50"/>
      <c r="D22" s="50"/>
      <c r="E22" s="50"/>
      <c r="F22" s="50"/>
      <c r="G22" s="50"/>
      <c r="H22" s="50"/>
      <c r="I22" s="50"/>
      <c r="J22" s="51"/>
    </row>
    <row r="23" spans="1:11" ht="15.6" x14ac:dyDescent="0.3">
      <c r="A23" s="52" t="s">
        <v>32</v>
      </c>
      <c r="B23" s="53"/>
      <c r="C23" s="53"/>
      <c r="D23" s="53"/>
      <c r="E23" s="53"/>
      <c r="F23" s="53"/>
      <c r="G23" s="53"/>
      <c r="H23" s="53"/>
      <c r="I23" s="53"/>
      <c r="J23" s="54"/>
      <c r="K23" s="2"/>
    </row>
    <row r="24" spans="1:11" ht="15" customHeight="1" x14ac:dyDescent="0.3">
      <c r="A24" s="71" t="s">
        <v>33</v>
      </c>
      <c r="B24" s="72"/>
      <c r="C24" s="73" t="s">
        <v>34</v>
      </c>
      <c r="D24" s="74"/>
      <c r="E24" s="74"/>
      <c r="F24" s="74" t="s">
        <v>35</v>
      </c>
      <c r="G24" s="74"/>
      <c r="H24" s="72"/>
      <c r="I24" s="73" t="s">
        <v>36</v>
      </c>
      <c r="J24" s="75"/>
    </row>
    <row r="25" spans="1:11" ht="33" customHeight="1" x14ac:dyDescent="0.3">
      <c r="A25" s="63">
        <v>118280481</v>
      </c>
      <c r="B25" s="64"/>
      <c r="C25" s="65">
        <v>118280481</v>
      </c>
      <c r="D25" s="66"/>
      <c r="E25" s="64"/>
      <c r="F25" s="65">
        <v>117918783.26000001</v>
      </c>
      <c r="G25" s="66"/>
      <c r="H25" s="64"/>
      <c r="I25" s="89">
        <f>SUM(F25/C25)</f>
        <v>0.99694203357187905</v>
      </c>
      <c r="J25" s="90"/>
    </row>
    <row r="26" spans="1:11" ht="15.6" x14ac:dyDescent="0.3">
      <c r="A26" s="52" t="s">
        <v>37</v>
      </c>
      <c r="B26" s="53"/>
      <c r="C26" s="53"/>
      <c r="D26" s="53"/>
      <c r="E26" s="53"/>
      <c r="F26" s="53"/>
      <c r="G26" s="53"/>
      <c r="H26" s="53"/>
      <c r="I26" s="53"/>
      <c r="J26" s="54"/>
      <c r="K26" s="2"/>
    </row>
    <row r="27" spans="1:11" ht="33" customHeight="1" x14ac:dyDescent="0.3">
      <c r="A27" s="17"/>
      <c r="B27"/>
      <c r="C27" s="76" t="s">
        <v>38</v>
      </c>
      <c r="D27" s="77"/>
      <c r="E27" s="76" t="s">
        <v>71</v>
      </c>
      <c r="F27" s="77"/>
      <c r="G27" s="76" t="s">
        <v>39</v>
      </c>
      <c r="H27" s="76"/>
      <c r="I27" s="76" t="s">
        <v>40</v>
      </c>
      <c r="J27" s="78"/>
    </row>
    <row r="28" spans="1:11" ht="41.4" x14ac:dyDescent="0.3">
      <c r="A28" s="18" t="s">
        <v>41</v>
      </c>
      <c r="B28" s="19" t="s">
        <v>42</v>
      </c>
      <c r="C28" s="19" t="s">
        <v>43</v>
      </c>
      <c r="D28" s="19" t="s">
        <v>44</v>
      </c>
      <c r="E28" s="19" t="s">
        <v>45</v>
      </c>
      <c r="F28" s="19" t="s">
        <v>46</v>
      </c>
      <c r="G28" s="19" t="s">
        <v>47</v>
      </c>
      <c r="H28" s="19" t="s">
        <v>48</v>
      </c>
      <c r="I28" s="19" t="s">
        <v>49</v>
      </c>
      <c r="J28" s="20" t="s">
        <v>50</v>
      </c>
    </row>
    <row r="29" spans="1:11" ht="48" x14ac:dyDescent="0.3">
      <c r="A29" s="21" t="s">
        <v>51</v>
      </c>
      <c r="B29" s="22" t="s">
        <v>52</v>
      </c>
      <c r="C29" s="23">
        <v>51</v>
      </c>
      <c r="D29" s="24"/>
      <c r="E29" s="24"/>
      <c r="F29" s="24"/>
      <c r="G29" s="24"/>
      <c r="H29" s="24"/>
      <c r="I29" s="25" t="e">
        <f>Tabla14567345[[#This Row],[Física 
(E)]]/Tabla14567345[[#This Row],[Física
(C)]]</f>
        <v>#DIV/0!</v>
      </c>
      <c r="J29" s="26" t="e">
        <f>Tabla14567345[[#This Row],[Financiera 
 (F)]]/Tabla14567345[[#This Row],[Financiera
(D)]]</f>
        <v>#DIV/0!</v>
      </c>
    </row>
    <row r="30" spans="1:11" ht="15.6" x14ac:dyDescent="0.3">
      <c r="A30" s="49" t="s">
        <v>53</v>
      </c>
      <c r="B30" s="50"/>
      <c r="C30" s="50"/>
      <c r="D30" s="50"/>
      <c r="E30" s="50"/>
      <c r="F30" s="50"/>
      <c r="G30" s="50"/>
      <c r="H30" s="50"/>
      <c r="I30" s="50"/>
      <c r="J30" s="51"/>
    </row>
    <row r="31" spans="1:11" ht="15.6" x14ac:dyDescent="0.3">
      <c r="A31" s="52" t="s">
        <v>54</v>
      </c>
      <c r="B31" s="53"/>
      <c r="C31" s="53"/>
      <c r="D31" s="53"/>
      <c r="E31" s="53"/>
      <c r="F31" s="53"/>
      <c r="G31" s="53"/>
      <c r="H31" s="53"/>
      <c r="I31" s="53"/>
      <c r="J31" s="54"/>
      <c r="K31" s="2"/>
    </row>
    <row r="32" spans="1:11" ht="30" customHeight="1" x14ac:dyDescent="0.3">
      <c r="A32" s="27" t="s">
        <v>55</v>
      </c>
      <c r="B32" s="69" t="s">
        <v>56</v>
      </c>
      <c r="C32" s="69"/>
      <c r="D32" s="69"/>
      <c r="E32" s="69"/>
      <c r="F32" s="69"/>
      <c r="G32" s="69"/>
      <c r="H32" s="69"/>
      <c r="I32" s="69"/>
      <c r="J32" s="70"/>
    </row>
    <row r="33" spans="1:45" ht="69.75" customHeight="1" x14ac:dyDescent="0.3">
      <c r="A33" s="27" t="s">
        <v>57</v>
      </c>
      <c r="B33" s="69" t="s">
        <v>58</v>
      </c>
      <c r="C33" s="69"/>
      <c r="D33" s="69"/>
      <c r="E33" s="69"/>
      <c r="F33" s="69"/>
      <c r="G33" s="69"/>
      <c r="H33" s="69"/>
      <c r="I33" s="69"/>
      <c r="J33" s="70"/>
    </row>
    <row r="34" spans="1:45" ht="60" customHeight="1" x14ac:dyDescent="0.3">
      <c r="A34" s="27" t="s">
        <v>59</v>
      </c>
      <c r="B34" s="79" t="s">
        <v>74</v>
      </c>
      <c r="C34" s="69"/>
      <c r="D34" s="69"/>
      <c r="E34" s="69"/>
      <c r="F34" s="69"/>
      <c r="G34" s="69"/>
      <c r="H34" s="69"/>
      <c r="I34" s="69"/>
      <c r="J34" s="70"/>
    </row>
    <row r="35" spans="1:45" ht="105.75" customHeight="1" x14ac:dyDescent="0.3">
      <c r="A35" s="27" t="s">
        <v>60</v>
      </c>
      <c r="B35" s="81" t="s">
        <v>70</v>
      </c>
      <c r="C35" s="81"/>
      <c r="D35" s="81"/>
      <c r="E35" s="81"/>
      <c r="F35" s="81"/>
      <c r="G35" s="81"/>
      <c r="H35" s="81"/>
      <c r="I35" s="81"/>
      <c r="J35" s="82"/>
      <c r="M35" s="69"/>
      <c r="N35" s="69"/>
      <c r="O35" s="69"/>
      <c r="P35" s="69"/>
      <c r="Q35" s="69"/>
      <c r="R35" s="69"/>
      <c r="S35" s="69"/>
      <c r="T35" s="69"/>
      <c r="U35" s="70"/>
    </row>
    <row r="36" spans="1:45" ht="15.6" x14ac:dyDescent="0.3">
      <c r="A36" s="49" t="s">
        <v>61</v>
      </c>
      <c r="B36" s="50"/>
      <c r="C36" s="50"/>
      <c r="D36" s="50"/>
      <c r="E36" s="50"/>
      <c r="F36" s="50"/>
      <c r="G36" s="50"/>
      <c r="H36" s="50"/>
      <c r="I36" s="50"/>
      <c r="J36" s="51"/>
    </row>
    <row r="37" spans="1:45" ht="15.6" x14ac:dyDescent="0.3">
      <c r="A37" s="85" t="s">
        <v>62</v>
      </c>
      <c r="B37" s="86"/>
      <c r="C37" s="86"/>
      <c r="D37" s="86"/>
      <c r="E37" s="86"/>
      <c r="F37" s="86"/>
      <c r="G37" s="86"/>
      <c r="H37" s="86"/>
      <c r="I37" s="86"/>
      <c r="J37" s="87"/>
      <c r="K37" s="2"/>
    </row>
    <row r="38" spans="1:45" ht="15.6" x14ac:dyDescent="0.3">
      <c r="A38" s="28"/>
      <c r="B38" s="29"/>
      <c r="C38" s="29"/>
      <c r="D38" s="29"/>
      <c r="E38" s="29"/>
      <c r="F38" s="29"/>
      <c r="G38" s="29"/>
      <c r="H38" s="29"/>
      <c r="I38" s="29"/>
      <c r="J38" s="30"/>
      <c r="K38" s="2"/>
    </row>
    <row r="39" spans="1:45" ht="63.6" customHeight="1" x14ac:dyDescent="0.3">
      <c r="A39" s="88" t="s">
        <v>72</v>
      </c>
      <c r="B39" s="69"/>
      <c r="C39" s="69"/>
      <c r="D39" s="69"/>
      <c r="E39" s="69"/>
      <c r="F39" s="69"/>
      <c r="G39" s="69"/>
      <c r="H39" s="69"/>
      <c r="I39" s="69"/>
      <c r="J39" s="70"/>
      <c r="K39" s="2"/>
    </row>
    <row r="40" spans="1:45" ht="39.75" customHeight="1" x14ac:dyDescent="0.3">
      <c r="A40" s="88" t="s">
        <v>65</v>
      </c>
      <c r="B40" s="69"/>
      <c r="C40" s="69"/>
      <c r="D40" s="69"/>
      <c r="E40" s="69"/>
      <c r="F40" s="69"/>
      <c r="G40" s="69"/>
      <c r="H40" s="69"/>
      <c r="I40" s="69"/>
      <c r="J40" s="70"/>
    </row>
    <row r="41" spans="1:45" ht="42" customHeight="1" x14ac:dyDescent="0.3">
      <c r="A41" s="88" t="s">
        <v>67</v>
      </c>
      <c r="B41" s="69"/>
      <c r="C41" s="69"/>
      <c r="D41" s="69"/>
      <c r="E41" s="69"/>
      <c r="F41" s="69"/>
      <c r="G41" s="69"/>
      <c r="H41" s="69"/>
      <c r="I41" s="69"/>
      <c r="J41" s="70"/>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3">
      <c r="A42" s="88" t="s">
        <v>64</v>
      </c>
      <c r="B42" s="69"/>
      <c r="C42" s="69"/>
      <c r="D42" s="69"/>
      <c r="E42" s="69"/>
      <c r="F42" s="69"/>
      <c r="G42" s="69"/>
      <c r="H42" s="69"/>
      <c r="I42" s="69"/>
      <c r="J42" s="70"/>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 customHeight="1" x14ac:dyDescent="0.3">
      <c r="A43" s="88" t="s">
        <v>73</v>
      </c>
      <c r="B43" s="69"/>
      <c r="C43" s="69"/>
      <c r="D43" s="69"/>
      <c r="E43" s="69"/>
      <c r="F43" s="69"/>
      <c r="G43" s="69"/>
      <c r="H43" s="69"/>
      <c r="I43" s="69"/>
      <c r="J43" s="70"/>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row>
    <row r="44" spans="1:45" ht="30.75" customHeight="1" x14ac:dyDescent="0.3">
      <c r="A44" s="84" t="s">
        <v>63</v>
      </c>
      <c r="B44" s="84"/>
      <c r="C44" s="84"/>
      <c r="D44" s="84"/>
      <c r="E44" s="84"/>
      <c r="F44" s="84"/>
      <c r="G44" s="84"/>
      <c r="H44" s="84"/>
      <c r="I44" s="84"/>
      <c r="J44" s="84"/>
    </row>
  </sheetData>
  <mergeCells count="53">
    <mergeCell ref="A44:J44"/>
    <mergeCell ref="A43:J43"/>
    <mergeCell ref="A36:J36"/>
    <mergeCell ref="A37:J37"/>
    <mergeCell ref="A39:J39"/>
    <mergeCell ref="A40:J40"/>
    <mergeCell ref="A41:J41"/>
    <mergeCell ref="A42:J42"/>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xWindow="346" yWindow="588" count="16">
    <dataValidation allowBlank="1" showInputMessage="1" showErrorMessage="1" prompt="Monto ejecutado en el trimestre" sqref="H28" xr:uid="{CD4E06BE-D2C5-4A5F-8679-11CCF84BF8F0}"/>
    <dataValidation allowBlank="1" showInputMessage="1" showErrorMessage="1" prompt="Meta alcanzada en el trimestre" sqref="G28" xr:uid="{F0ADA1AF-4883-41E3-81D5-DA0BC1F8FB1E}"/>
    <dataValidation allowBlank="1" showInputMessage="1" showErrorMessage="1" prompt="Monto presupuestado para el producto" sqref="E29:H29 F28 D28:D29" xr:uid="{2C90A6A4-DEBB-4C63-AAF5-DF823D873DDE}"/>
    <dataValidation allowBlank="1" showInputMessage="1" showErrorMessage="1" prompt="Meta anual del indicador" sqref="E28 C28:C29" xr:uid="{C33A8943-2B1D-45C3-9921-F5EFD06AACDD}"/>
    <dataValidation allowBlank="1" showInputMessage="1" showErrorMessage="1" prompt="Nombre del indicador" sqref="B28:B29" xr:uid="{26EB26BF-9262-4D33-A1DA-08078B44D137}"/>
    <dataValidation allowBlank="1" showInputMessage="1" showErrorMessage="1" prompt="Nombre de cada producto" sqref="A28:A29" xr:uid="{BA4AE0A5-46FE-415C-8D2E-EC4AC1B9F6EE}"/>
    <dataValidation allowBlank="1" showInputMessage="1" showErrorMessage="1" prompt="¿En qué consiste el programa?" sqref="B19:J19" xr:uid="{333C3BA9-9A3F-4482-9FD2-3B3D68A33D9F}"/>
    <dataValidation allowBlank="1" showInputMessage="1" showErrorMessage="1" prompt="Presupuesto del programa" sqref="A25:C25 F25" xr:uid="{881EEA9C-D3C7-41CE-86F0-606F5FDA4BCF}"/>
    <dataValidation allowBlank="1" showInputMessage="1" showErrorMessage="1" prompt="Oportunidades de mejora identificadas" sqref="A39:J43" xr:uid="{FCEA4A4E-0BB7-417D-88E0-7329A1DFC53E}"/>
    <dataValidation allowBlank="1" showInputMessage="1" showErrorMessage="1" prompt="De existir desvío, explicar razones." sqref="M35:U35" xr:uid="{6A0D2F39-5F0A-4FC0-A29E-DD245E6ADFA1}"/>
    <dataValidation allowBlank="1" showInputMessage="1" showErrorMessage="1" prompt="1. Describir lo plasmado en el presupuesto_x000a_2. Describir lo alcanzado en términos financieros y de producción " sqref="B34:J34" xr:uid="{DBDB1231-4393-4526-A16B-EC3249B64D76}"/>
    <dataValidation allowBlank="1" showInputMessage="1" showErrorMessage="1" prompt="¿En qué consiste el producto? su objetivo" sqref="B33:J33" xr:uid="{A10D1E9C-F8D6-4047-B31A-E7D486D94A57}"/>
    <dataValidation allowBlank="1" showInputMessage="1" showErrorMessage="1" prompt="Nombre del producto" sqref="B32:J32" xr:uid="{563A2531-DD9A-4FA4-BEB8-0F89EA570872}"/>
    <dataValidation allowBlank="1" showInputMessage="1" showErrorMessage="1" prompt="¿A quién va dirigido el programa?, ¿qué característica tiene esta población que requiere ser beneficiada?" sqref="B20:J20" xr:uid="{CFC6B9B5-32C1-4DC0-A0B3-8F5BB8DB4F73}"/>
    <dataValidation allowBlank="1" showInputMessage="1" prompt="Nombre del capítulo" sqref="B8:J10" xr:uid="{D6C40829-33CC-4FDC-8534-58363874151F}"/>
    <dataValidation allowBlank="1" sqref="A8" xr:uid="{8B9534C9-8F84-45AB-B51B-A278F650D6CB}"/>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T1-2024</vt:lpstr>
      <vt:lpstr>T2-2024</vt:lpstr>
      <vt:lpstr>T3-2024</vt:lpstr>
      <vt:lpstr>T4-2024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Garcia</dc:creator>
  <cp:lastModifiedBy>Maria Pineda</cp:lastModifiedBy>
  <cp:lastPrinted>2024-07-22T14:24:19Z</cp:lastPrinted>
  <dcterms:created xsi:type="dcterms:W3CDTF">2023-05-09T15:02:38Z</dcterms:created>
  <dcterms:modified xsi:type="dcterms:W3CDTF">2024-07-22T17:49:42Z</dcterms:modified>
</cp:coreProperties>
</file>